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quinde\Desktop\GASTOS-DA\"/>
    </mc:Choice>
  </mc:AlternateContent>
  <bookViews>
    <workbookView xWindow="0" yWindow="0" windowWidth="24000" windowHeight="9735"/>
  </bookViews>
  <sheets>
    <sheet name="SEPTIEMBRE" sheetId="1" r:id="rId1"/>
  </sheets>
  <definedNames>
    <definedName name="_xlnm._FilterDatabase" localSheetId="0" hidden="1">SEPTIEMBRE!$A$4:$N$4</definedName>
    <definedName name="_xlnm.Print_Area" localSheetId="0">SEPTIEMBRE!$A$1:$N$229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22" i="1" l="1"/>
  <c r="N223" i="1" s="1"/>
  <c r="M222" i="1"/>
  <c r="M223" i="1" s="1"/>
  <c r="M226" i="1" s="1"/>
  <c r="M229" i="1" s="1"/>
  <c r="L222" i="1"/>
  <c r="L223" i="1" s="1"/>
  <c r="K226" i="1" s="1"/>
  <c r="K229" i="1" s="1"/>
  <c r="K222" i="1"/>
  <c r="K223" i="1" s="1"/>
  <c r="H226" i="1" s="1"/>
  <c r="A6" i="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3" i="1" s="1"/>
  <c r="A34" i="1" s="1"/>
  <c r="L226" i="1" l="1"/>
  <c r="H229" i="1"/>
  <c r="N226" i="1" l="1"/>
  <c r="N229" i="1" s="1"/>
  <c r="L229" i="1"/>
</calcChain>
</file>

<file path=xl/comments1.xml><?xml version="1.0" encoding="utf-8"?>
<comments xmlns="http://schemas.openxmlformats.org/spreadsheetml/2006/main">
  <authors>
    <author>Beltran Rodriguez Jennifer Paola</author>
  </authors>
  <commentList>
    <comment ref="F4" authorId="0" shapeId="0">
      <text>
        <r>
          <rPr>
            <b/>
            <sz val="9"/>
            <color indexed="81"/>
            <rFont val="Tahoma"/>
            <family val="2"/>
          </rPr>
          <t>Beltran Rodriguez Jennifer Paola:</t>
        </r>
        <r>
          <rPr>
            <sz val="9"/>
            <color indexed="81"/>
            <rFont val="Tahoma"/>
            <family val="2"/>
          </rPr>
          <t xml:space="preserve">
N DE CONTRATO
</t>
        </r>
      </text>
    </comment>
    <comment ref="J4" authorId="0" shapeId="0">
      <text>
        <r>
          <rPr>
            <b/>
            <sz val="9"/>
            <color indexed="81"/>
            <rFont val="Tahoma"/>
            <family val="2"/>
          </rPr>
          <t>Beltran Rodriguez Jennifer Paola:</t>
        </r>
        <r>
          <rPr>
            <sz val="9"/>
            <color indexed="81"/>
            <rFont val="Tahoma"/>
            <family val="2"/>
          </rPr>
          <t xml:space="preserve">
ORDENAR CRONOLOGICAMENTE Y  POR FECHA DE PAGO</t>
        </r>
      </text>
    </comment>
  </commentList>
</comments>
</file>

<file path=xl/sharedStrings.xml><?xml version="1.0" encoding="utf-8"?>
<sst xmlns="http://schemas.openxmlformats.org/spreadsheetml/2006/main" count="1431" uniqueCount="640">
  <si>
    <t>COMISION DE TRANSITO DEL ECUADOR</t>
  </si>
  <si>
    <t>DEPARTAMENTO DE TESORERÍA - DIRECCION ADMINISTRATIVA FINANCIERA</t>
  </si>
  <si>
    <t>GUAYAQUIL, SEPTIEMBRE 2025</t>
  </si>
  <si>
    <t>Numero</t>
  </si>
  <si>
    <t>RUC / Cedula del Proveedor</t>
  </si>
  <si>
    <t>NOMBRE DEL PROVEEDOR</t>
  </si>
  <si>
    <t>TIPO DE PROCEDIMIENTO</t>
  </si>
  <si>
    <t>MODALIDAD DE CONTRATACIÓN</t>
  </si>
  <si>
    <t xml:space="preserve">NUMERO DE CONTRATO / ODEN DE COMPRA </t>
  </si>
  <si>
    <t>CONCEPTO</t>
  </si>
  <si>
    <t xml:space="preserve">FACTURA / DOCUMENTO DE PAGO
</t>
  </si>
  <si>
    <t xml:space="preserve">FECHA DE PAGO </t>
  </si>
  <si>
    <t>CUR</t>
  </si>
  <si>
    <t>SUBTOTAL</t>
  </si>
  <si>
    <t>IVA</t>
  </si>
  <si>
    <t>RETENCIONES IVA/TOTAL DEDUCCIONES PRESUPUESTARIO</t>
  </si>
  <si>
    <t>TOTAL A PAGAR</t>
  </si>
  <si>
    <t>0968589570001</t>
  </si>
  <si>
    <t>COMISION DE TRANSITO DEL ECUADOR - PLANTA CENTRAL</t>
  </si>
  <si>
    <t>SUELDO</t>
  </si>
  <si>
    <t>PAGO DE FONDOS DE RESERVA DEL UNIFORMADO MEZA CASANOVA ALFREDO GREGORIO</t>
  </si>
  <si>
    <t>N/A</t>
  </si>
  <si>
    <t xml:space="preserve">[P:05 T:AJ A:2025] 068-9999-0000-COMISION DE TRANSITO DEL ECUADOR-PAGO DE FONDOS DE RESERVA DEL UNIFORMADO MEZA CASANOVA ALFREDO GREGORIO CORRESPONDIENTE AL MES DE MAYO DE 2025. </t>
  </si>
  <si>
    <t>PAGO DE FONDOS DE RESERVA DE LA SERVIDORA BELTRAN RODRIGUEZ JENNIFER PAOLA</t>
  </si>
  <si>
    <t xml:space="preserve">[P:07 T:AJ A:2025] 068-9999-0000-COMISION DE TRANSITO DEL ECUADOR-PAGO DE FONDOS DE RESERVA DE LA SERVIDORA BELTRAN RODRIGUEZ JENNIFER PAOLA CORRESPONDIENTE AL MES DE JULIO DE 2025. </t>
  </si>
  <si>
    <t>LIQUIDACION DE HABERES DEL EX SERVIDOR FLORES MONTOYA EDUWEY</t>
  </si>
  <si>
    <t xml:space="preserve">[P:08 T:LI A:2025] 068-9999-0000-COMISION DE TRANSITO DEL ECUADOR-LIQUIDACION DE HABERES DEL EX SERVIDOR FLORES MONTOYA EDUWEY, QUIEN DESEMPEÑO EL CARGO DE OFICINISTA , HASTA EL 31 DE MAYO 2025 </t>
  </si>
  <si>
    <t>NOMINA DE PAGO DE LAS DECIMA TERCERA Y DECIMA CUARTA REMUNERACION MENSUALIZADA</t>
  </si>
  <si>
    <t xml:space="preserve"> [P:08 T:DT A:2025] 068-9999-0000-COMISION DE TRANSITO DEL ECUADOR- NOMINA DE PAGO DE LAS DECIMA TERCERA Y DECIMA CUARTA REMUNERACION MENSUALIZADA CORRESPONDIENTE AL MES DE AGOSTO DE 2025 DEL PERSONAL DE LA CTE. </t>
  </si>
  <si>
    <t>0992153563001</t>
  </si>
  <si>
    <t>INTERNATIONAL WATER SERVICES GUAYAQUIL INTERAGUA C. LTDA.</t>
  </si>
  <si>
    <t xml:space="preserve">SERVICIOS BASICOS </t>
  </si>
  <si>
    <t>AGUA POTABLE</t>
  </si>
  <si>
    <t xml:space="preserve">INTERNATIONAL WATER SERVICES GUAYAQUIL INTERAGUA C. LTDA.-PAGO SERVICIOS BÁSICOS (AGUA POTABLE) PROV. GUAYAS, CONSUMO JULIO 2025. SPA-254-2025, MEMOS CTE-DAF-SG-2025-1653-M, CTE-DAF-SG-2025-1652-M, MEMO CTE-DAF-C-2025-1641-M, FACTURA # 66809429 SE ADJUNTAN DOCUMENTOS. </t>
  </si>
  <si>
    <t>0968601450001</t>
  </si>
  <si>
    <t>EMPRESA PUBLICA MUNICIPAL DE AGUA POTABLE Y ALCANTARILLADO DEL CANTON LOMAS DE SARGENTILLO EPMAPALS.</t>
  </si>
  <si>
    <t xml:space="preserve">EPMAPALS.- PAGO POR SERVICIO DE AGUA POTABLE LOMAS DE SARGENTILLO CONSUMO DE JULIO 2025 ADJ MEMO CTE-DAF-C-2025-1640-M, CTE-DAF-P-2025-1143-M, CTE-DAF-SG-2025-1640-M, FACTURA 523424 Y DEMÁS DCTOS DE SOPORTE. </t>
  </si>
  <si>
    <t xml:space="preserve">PAGO DE TRANSFERENCIA SOLIDARIA DEL MES DE ENERO DE 2025 DEL SENOR TORRES PACHECO JORGE EUFEMIO </t>
  </si>
  <si>
    <t xml:space="preserve">[P:09 T:JU A:2025] 068-9999-0000-COMISION DE TRANSITO DEL ECUADOR-PAGO DE TRANSFERENCIA SOLIDARIA DEL MES DE ENERO DE 2025 DEL SENOR TORRES PACHECO JORGE EUFEMIO </t>
  </si>
  <si>
    <t xml:space="preserve">PAGO DE TRANSFERENCIA SOLIDARIA DEL MES DE FEBRERO DE 2025 DEL SEÑOR TORRES PACHECO JORGE EUFEMIO </t>
  </si>
  <si>
    <t xml:space="preserve">[P:09 T:JU A:2025] 068-9999-0000-COMISION DE TRANSITO DEL ECUADOR-PAGO DE TRANSFERENCIA SOLIDARIA DEL MES DE FEBRERO DE 2025 DEL SEÑOR TORRES PACHECO JORGE EUFEMIO </t>
  </si>
  <si>
    <t xml:space="preserve">PAGO DE TRANSFERENCIA SOLIDARIA DEL MES DE MARZO DE 2025 DEL SEÑOR TORRES PACHECO JORGE EUFEMIO </t>
  </si>
  <si>
    <t xml:space="preserve">[P:09 T:JU A:2025] 068-9999-0000-COMISION DE TRANSITO DEL ECUADOR-PAGO DE TRANSFERENCIA SOLIDARIA DEL MES DE MARZO DE 2025 DEL SEÑOR TORRES PACHECO JORGE EUFEMIO </t>
  </si>
  <si>
    <t xml:space="preserve">PAGO DE TRANSFERENCIA SOLIDARIA DEL MES DE ABRIL DE 2025 DEL SEÑOR TORRES PACHECO JORGE EUFEMIO </t>
  </si>
  <si>
    <t xml:space="preserve">[P:09 T:JU A:2025] 068-9999-0000-COMISION DE TRANSITO DEL ECUADOR-PAGO DE TRANSFERENCIA SOLIDARIA DEL MES DE ABRIL DE 2025 DEL SEÑOR TORRES PACHECO JORGE EUFEMIO </t>
  </si>
  <si>
    <t xml:space="preserve">PAGO DE TRANSFERENCIA SOLIDARIA DEL MES DE MAYO DE 2025 DEL SEÑOR TORRES PACHECO JORGE EUFEMIO </t>
  </si>
  <si>
    <t xml:space="preserve">[P:09 T:JU A:2025] 068-9999-0000-COMISION DE TRANSITO DEL ECUADOR-PAGO DE TRANSFERENCIA SOLIDARIA DEL MES DE MAYO DE 2025 DEL SEÑOR TORRES PACHECO JORGE EUFEMIO </t>
  </si>
  <si>
    <t xml:space="preserve">PAGO DE TRANSFERENCIA SOLIDARIA DEL MES DE JUNIO DE 2025 DEL SEÑOR TORRES PACHECO JORGE EUFEMIO </t>
  </si>
  <si>
    <t xml:space="preserve">[P:09 T:JU A:2025] 068-9999-0000-COMISION DE TRANSITO DEL ECUADOR-PAGO DE TRANSFERENCIA SOLIDARIA DEL MES DE JUNIO DE 2025 DEL SEÑOR TORRES PACHECO JORGE EUFEMIO </t>
  </si>
  <si>
    <t xml:space="preserve">PAGO DE TRANSFERENCIA SOLIDARIA DEL MES DE JULIO DE 2025 DEL SEÑOR TORRES PACHECO JORGE EUFEMIO </t>
  </si>
  <si>
    <t xml:space="preserve">[P:09 T:JU A:2025] 068-9999-0000-COMISION DE TRANSITO DEL ECUADOR-PAGO DE TRANSFERENCIA SOLIDARIA DEL MES DE JULIO DE 2025 DEL SEÑOR TORRES PACHECO JORGE EUFEMIO </t>
  </si>
  <si>
    <t>0923030241001</t>
  </si>
  <si>
    <t>ALVARADO ALVARADO ROCIO DE LAS MERCEDES</t>
  </si>
  <si>
    <t>CONTRATACIÓN DE MÉDICO LEGISTA SERVICIOS PROFESIONALES</t>
  </si>
  <si>
    <t>No. 003-DATH-CTE-2025</t>
  </si>
  <si>
    <t xml:space="preserve">ALVARADO ALVARADO ROCIO DE LAS MERCEDES: PAGO CONTRATO No. 003-DATH-CTE-2025 CONTRATACIÓN DE MÉDICO LEGISTA SERVICIOS PROFESIONALES PERIODO AGOSTO 2025. ANEXO: FACT# 63, MEMO CTE-DAF-C-2025-1647-M, INFORME - ANEXO DE ACTIVIDADES Y OTROS DOC. DE SOPORTES. </t>
  </si>
  <si>
    <t>0923276216001</t>
  </si>
  <si>
    <t>AGUAYO ADUM XAVIER LLAPUR</t>
  </si>
  <si>
    <t>CONTRATACIÓN DE MÉDICO PERITO LEGISTA SERVICIOS PROFESIONALES</t>
  </si>
  <si>
    <t>NRO.005-DATH-CTE-2025</t>
  </si>
  <si>
    <t xml:space="preserve">AGUAYO ADUM XAVIER LLAPUR: PAGO CONTRATO NRO.005-DATH-CTE-2025 CONTRATACIÓN DE MÉDICO PERITO LEGISTA SERVICIOS PROFESIONALES PERIODO AGOSTO-2025. ANEXO: FACT#10, MEMO CTE-DAF-C-2025-1646-M, MEMO CTE-CTTTSV-DCOTTTSV-2025-0805-M, INFORME-ANEXO DE ACTIVIDADES Y OTROS DOC. DE SOPORTES. </t>
  </si>
  <si>
    <t>0925434250001</t>
  </si>
  <si>
    <t xml:space="preserve">LOPEZ LOPEZ EDINSON ALFREDO </t>
  </si>
  <si>
    <t xml:space="preserve">ARRIENDO </t>
  </si>
  <si>
    <t xml:space="preserve"> ARRENDAMIENTO DE UN INMUEBLE PARA EL FUNCIONAMIENTO DEL CRV EN LA PROV. DEL GUAYAS, CANTÓN NARANJAL</t>
  </si>
  <si>
    <t>ARBI-CTE-007-2023</t>
  </si>
  <si>
    <t xml:space="preserve">LOPEZ LOPEZ EDINSON.- PAGO #2 DEL CONTRATO Nro. ARBI-CTE-007-2023 "RENOVACIÓN DEL ARRENDAMIENTO DE UN INMUEBLE PARA EL FUNCIONAMIENTO DEL CRV EN LA PROV. DEL GUAYAS, CANTÓN NARANJAL" PERIODO AGOSTO 2025 ANEXO: FACT#26, MEMO-CTE-DAF-C-2025-1645-M, CTE-DPGY-2025-0730-M Y OTROS DOC SOPORTES. </t>
  </si>
  <si>
    <t>0907908446001</t>
  </si>
  <si>
    <t xml:space="preserve">MARTILLO CRUZ ANGELA DE LOURDES </t>
  </si>
  <si>
    <t>ARRENDAMIENTO DE UN INMUEBLE PARA EL FUNCIONAMIENTO DE LA UCT PROV.DEL GUAYAS CANTÓN ISIDRO AYORA</t>
  </si>
  <si>
    <t>ARBI-CTE-006-2023</t>
  </si>
  <si>
    <t xml:space="preserve">MARTILLO CRUZ ANGELA DE LOURDES: PAGO#2-24 RENOVACION DEL CONTRATO SERV. DE ARRENDAMIENTO DE UN INMUEBLE PARA EL FUNCIONAMIENTO DE LA UCT PROV.DEL GUAYAS CANTÓN ISIDRO AYORA PERIODO 05-08-2025 AL 01-09-2025. ANEXO: FACT#73, MEMO CTE-DAF-C-2025-1648-M, CTE-DPGY-2025-0733-M Y OTROS DOC. DE SOPORTES. </t>
  </si>
  <si>
    <t>0917068272</t>
  </si>
  <si>
    <t>YAGUAL ORRALA JULISSA PAOLA</t>
  </si>
  <si>
    <t>PAGO DE VIÁTICO POR VIAJE A LA CIUDAD DE QUITO</t>
  </si>
  <si>
    <t xml:space="preserve">YAGUAL ORRALA JULISSA PAOLA.- PAGO DE VIÁTICO POR VIAJE A LA CIUDAD DE QUITO DESDE EL 21-JULIO AL 25 JULIO-2025 SE ADJUTA MEMO-CTE-DAF-C-2025-1651-M, CTE-DAF-P-2025-1155-M, MEMO CTE-DATH-2025-3992-M, LIQ. DE VIÁTICO N°. Y DEMÁS DCTOS SOPORTES. </t>
  </si>
  <si>
    <t>0924854599</t>
  </si>
  <si>
    <t xml:space="preserve">INTRIAGO VERA KAREN JAZMIN </t>
  </si>
  <si>
    <t xml:space="preserve">PAGO DE VIÁTICOS CIUDAD DE QUITO </t>
  </si>
  <si>
    <t xml:space="preserve">INTRIAGO VERA KAREN .- PAGO DE VIÁTICOS SEGÚN LIQ. NRo. 77 DESTINO, CIUDAD DE QUITO DEL 21 AL 25 DE JULIO DEL 2025 TEMA: INSTRUMENTOS DE GESTIÓN INSTITUCIONAL DE LA CTE EN LA LAS INSTALACIONES DEL MDT, MEMO NRO.CTE-DATH-2025-3992-M, MEMO CTE-DAF-C-2025-1651-M, SE ADJUNTAN DOCUMENTOS. </t>
  </si>
  <si>
    <t>0801908716</t>
  </si>
  <si>
    <t xml:space="preserve">PONCE SALAZAR JOSE ANTONIO </t>
  </si>
  <si>
    <t>PAGO DE VIATICOS A CIUDAD DE QUITO</t>
  </si>
  <si>
    <t xml:space="preserve">PONCE SALAZAR JOSE ANTONIO: PAGO DE VIATICOS A CIUDAD DE QUITO DESDE EL 21 HASTA EL 25 DE JULIO 2025 MOTIVO DE SESIONES DE TRABAJO REVISIÓN DE INSTRUMENTOS DE GESTIÓN INSTITUCIONAL DE CTE EN EL MDT. ANEXO: MEMO CTE-DAF-C-2025-1651-M, LIQ. DE VIATICOS No 76, CTE-DATH-2025-3992-M Y OTROS DOC SOPORTES. </t>
  </si>
  <si>
    <t>0910237155001</t>
  </si>
  <si>
    <t xml:space="preserve">CHACON CHACON FAUSTO GONZALO </t>
  </si>
  <si>
    <t>PAGO #02 FINAL POR RENUNCIA CONTRATACIÓN DE MÉDICO LEGISTA MODALIDAD SERVICIOS PROFESIONALES</t>
  </si>
  <si>
    <t xml:space="preserve">CHACON CHACON FAUSTO .- PAGO #02 FINAL POR RENUNCIA CONTRATACIÓN DE MÉDICO LEGISTA MODALIDAD SERVICIOS PROFESIONALES No. 008-DATH-CTE-2025 , DEL 01 AL 31 DE AGOSTO 2025, MEMO CTE-CTTTSV-DCOTTTSV-2025-0815-M MEMO CTE-DAF-C-2025-1653-M, FACT. # 89, SE ADJUNTAN DOCUMENTOS. </t>
  </si>
  <si>
    <t xml:space="preserve">CEVALLOS MENDOZA DIXI ELIZABETH </t>
  </si>
  <si>
    <t>ARRENDAMIENTO DE INMUEBLE PARA EL FUNCIONAMIENTO DE LA DIR. DISTRITAL DE TRÁNSITO, DE MANABÍ-PORTOVIEJO</t>
  </si>
  <si>
    <t>ARBI-CTE-2023-013</t>
  </si>
  <si>
    <t xml:space="preserve">CEVALLOS MENDOZA DIXI.- PLANILLA 22 DE 24 CONTRATO ARBI-CTE-2023-013 ARRENDAMIENTO DE INMUEBLE PARA EL FUNCIONAMIENTO DE LA DIR. DISTRITAL DE TRÁNSITO, DE MANABÍ-PORTOVIEJO DEL 02-AGOSTO AL 01-SEPT 2025 ADJ MEMO CTE-DAF-C-2025-1654-M, CTE-DPMB-2025-0444-M, CTE-DPMB-LV-2025-0016-M, FACT 751 </t>
  </si>
  <si>
    <t>0104884143001</t>
  </si>
  <si>
    <t>NARANJO ESPANA JUAN PABLO</t>
  </si>
  <si>
    <t>ARRENDAMIENTO DE UN INMUEBLE PARA EL FUNCIONAMIENTO DE LA UCT Y CRV VEHICULAR EN LA PROV. DE AZUAY CANTÓN GIRÓN</t>
  </si>
  <si>
    <t>ARBI-CTE-2024-0001</t>
  </si>
  <si>
    <t xml:space="preserve">NARANJO ESPAÑA JUAN.-PAGO 15 DE 18 CONTRATO ARBI-CTE-2024-0001 ARRENDAMIENTO DE UN INMUEBLE PARA EL FUNCIONAMIENTO DE LA UCT Y CRV VEHICULAR EN LA PROV. DE AZUAY CANTÓN GIRÓN, DEL 1 AL 30 AGOSTO 2025 ADJ MEMO CTE-DAF-C-2025-1655-M, CTE-DPAZ-2025-0430-M, CTE-DPAZ-2025-0429-M, FACTURA 35 Y DEMÁS DCTOS </t>
  </si>
  <si>
    <t>0705002392</t>
  </si>
  <si>
    <t xml:space="preserve">ARIAS MONTOYA LUIS JOSUE </t>
  </si>
  <si>
    <t>CAMBIO DE CUENTA</t>
  </si>
  <si>
    <t>RECLASIFICACIÓN POR RECHAZOS: [P:07 T:FR A:2025]</t>
  </si>
  <si>
    <t xml:space="preserve">RECLASIFICACIÓN POR RECHAZOS: [P:07 T:FR A:2025] 068-9999-0000-COMISION DE TRANSITO DEL ECUADOR-PAGO DE FONDOS DE RESERVA DEL PERSONAL CIVIL, CODIGO DE TRABAJO Y UNIFORMADO CORRESPONDIENTE AL MES DE JULIO DE 2025. </t>
  </si>
  <si>
    <t>0928926732</t>
  </si>
  <si>
    <t>VILLAMAR CABRERA FABIAN ISAIAS</t>
  </si>
  <si>
    <t>RECLASIFICACIÓN POR RECHAZOS: [P:07 T:AJ A:2025]</t>
  </si>
  <si>
    <t xml:space="preserve">RECLASIFICACIÓN POR RECHAZOS: [P:07 T:AJ A:2025] 068-9999-0000-COMISION DE TRANSITO DEL ECUADOR-AJUSTE DE FONDOS DE RESERVA DEL MES DE JULIO 2025 POR SUBROGACIONES, ENCARGO, PERSONAL X CAMBIO DE RMU,DIF. DE RMU POR 1 ANO 1 DIA DE UNIFORMADOS ENTRE OTROS. </t>
  </si>
  <si>
    <t xml:space="preserve">RECLASIFICACIÓN POR RECHAZOS: [P:07 T:FR A:2025] </t>
  </si>
  <si>
    <t>RECLASIFICACIÓN POR RECHAZOS: [P:08 T:NO A:2025]</t>
  </si>
  <si>
    <t xml:space="preserve">RECLASIFICACIÓN POR RECHAZOS: [P:08 T:NO A:2025] 068-9999-0000-COMISION DE TRANSITO DEL ECUADOR- NOMINA DE SUELDO DEL MES DE AGOSTO DE 2025 DEL PERSONAL CIVIL Y UNIFORMADO </t>
  </si>
  <si>
    <t>0940445745</t>
  </si>
  <si>
    <t xml:space="preserve">GONZALEZ VELOZ BRYAN JORDY </t>
  </si>
  <si>
    <t>0706542578</t>
  </si>
  <si>
    <t>JUMBO VEGA DANNY SANTIAGO</t>
  </si>
  <si>
    <t>075724367</t>
  </si>
  <si>
    <t xml:space="preserve">LUNA MACIAS MAURO ALEXANDER </t>
  </si>
  <si>
    <t>0929405280</t>
  </si>
  <si>
    <t xml:space="preserve">ZAMBRANO OLIVO CHRISTIAN SEBASTIAN </t>
  </si>
  <si>
    <t>OFICINA COMERCIAL RAYMOND WELLS. CIA. LTDA.</t>
  </si>
  <si>
    <t xml:space="preserve">REGIMEN ESPECIAL </t>
  </si>
  <si>
    <t>MANTENIMIENTO CONTRATO EQUIPOS DE COMUNICACIÓN (CONSOLAS) CTE A LA RED NACIONAL TRONCALIZADA DE COMUNICACIÓN</t>
  </si>
  <si>
    <t>RE-PU-CTE-003-2022</t>
  </si>
  <si>
    <t xml:space="preserve">OFICINA COMERCIAL RAYMOND WELLS CIA. LTDA: ULTIMO MANTENIMIENTO CONTRATO NRO.RE-PU-CTE-003-2022 MANT. EQUIPOS DE COMUNICACIÓN (CONSOLAS) CTE A LA RED NACIONAL TRONCALIZADA DE COMUNICACIÓN ANEXO:FACT#2152, MM CTE-DAF-C-2024-1652-M, ACTA DEFINITIVA, GARANTIA TECNICA, INFORMES Y OTROS DOC. DE SOPORTE. </t>
  </si>
  <si>
    <t>LIQUIDACION DE HABERES DEL EX SERVIDOR PEREZ VERA GABRIEL EDUARDO</t>
  </si>
  <si>
    <t xml:space="preserve">[P:09 T:LI A:2025] 068-9999-0000-COMISION DE TRANSITO DEL ECUADOR-LIQUIDACION DE HABERES DEL EX SERVIDOR PEREZ VERA GABRIEL EDUARDO, QUIEN DESEMPENO EL CARGO DE DIGITADOR RECAUDADOR, HASTA EL 27 DE JUNIO DE 2025. </t>
  </si>
  <si>
    <t>090565557701</t>
  </si>
  <si>
    <t xml:space="preserve">PARIS MORENO RIVAS NICANOR EDUARDO </t>
  </si>
  <si>
    <t xml:space="preserve">PROCEDIMIENTO ESPECIAL </t>
  </si>
  <si>
    <t>ARRENDAMIENTO DE UN INMUEBLE PARA EL FUNCIONAMIENTO DEL CRV PROV DEL GUAYAS CANTÓN DAULE</t>
  </si>
  <si>
    <t>ARBI-CTE-009-2023</t>
  </si>
  <si>
    <t xml:space="preserve">PARIS MORENO RIVAS NICANOR EDUARDO.- 1-24 RENOVACION SER. DE ARRENDAMIENTO DE UN INMUEBLE PARA EL FUNCIONAMIENTO DEL CRV PROV DEL GUAYAS CANTÓN DAULE MEMO NRO.CTE-DPGY-2025-0608- M PERIODO 05 AGOSTO 2024 AL 04 SEP 2025 MEMO N° CTE-DAF-C-2025-1658-M FACT 1289 CUR N° 3214 </t>
  </si>
  <si>
    <t>LOZANO LOAIZA HILDA VICENTA</t>
  </si>
  <si>
    <t>ARRENDAMIENTO DE UN INMUEBLE ALOJAMIENTO DE LA OIAT EN LA PROVINCIA DEL AZUAY CANTÓN CUENCA</t>
  </si>
  <si>
    <t>ARBI-CTE-2024-002</t>
  </si>
  <si>
    <t xml:space="preserve">LOZANO LOAIZA HILDA: PAGO#15 DE 18 CONTRATO ARBI-CTE-2024-002 SERV. DE ARRENDAMIENTO DE UN INMUEBLE ALOJAMIENTO DE LA OIAT EN LA PROVINCIA DEL AZUAY CANTÓN CUENCA PERIODO 1 AL 31 AGOSTO 2025. ANEXO FACT#27, MEMO CTE-DAF-C-2025-1656-M, MEMO CTE-DPAZ-2025-446-445-M Y OTROS DOC. DE SOPORTES. </t>
  </si>
  <si>
    <t>0927843789001</t>
  </si>
  <si>
    <t>MATEO GUARANDA CESAR REYNALDO</t>
  </si>
  <si>
    <t>SERVICIOS PROFESIONALES</t>
  </si>
  <si>
    <t xml:space="preserve">SERVICIOS PROFESIONALES, DE AGOSTO 2025 </t>
  </si>
  <si>
    <t>No. 007-DATH-CTE-2025</t>
  </si>
  <si>
    <t xml:space="preserve">MATEO GUARANDA CESAR.- PAGO 7 DE 11 DEL CONTRATO No. 007-DATH-CTE-2025 DE SERVICIOS PROFESIONALES, DE AGOSTO 2025 SE ADJ. MEMO-CTE-DAF-C-2025-1667-M, CTE-CTTTSV-DIAT-2025-0080-M, FACTURA 221, INFORME DE ACTIVIDADES, Y DEMÁS DOCUMENTOS DE SOPORTE. </t>
  </si>
  <si>
    <t xml:space="preserve">TROYA TERRANOVA TAYRON CESAR </t>
  </si>
  <si>
    <t>ARRENDAMIENTO DE INMUEBLE PARA FUNCIONAMIENTO DE LA DIR. DISTRITAL DE TRÁNSITO EN PROV. DE LOS RÍOS-BABAHOYO</t>
  </si>
  <si>
    <t>ARBI-CTE-2024-003</t>
  </si>
  <si>
    <t xml:space="preserve">TROYA TERRANOVA TAYRON CESAR: PAGO#15 de 24 CONTRATO ARBI-CTE-2024-003 SERV. DE ARRENDAMIENTO DE INMUEBLE PARA FUNCIONAMIENTO DE LA DIR. DISTRITAL DE TRÁNSITO EN PROV. DE LOS RÍOS-BABAHOYO DEL 01 AL 31 DE AGOSTO , FACT# 39, MEMO CTE-DAF-C-2025-1668-M, CTE-DPLR-2025-1013-M SE ADJUNTAN DOCUMENTOS. </t>
  </si>
  <si>
    <t xml:space="preserve">ARBOLEDA ZAMBRANO ROBERTO ANTONIO </t>
  </si>
  <si>
    <t>ARRENDAMIENTO DE INMUEBLE PARA CRV EN PROV DE MANABÍ CTÓN PORTOVIEJO</t>
  </si>
  <si>
    <t>ARBI-CTE-2024-009</t>
  </si>
  <si>
    <t xml:space="preserve">ARBOLEDA ZAMBRANO ROBERTO ANTONIO: PAGO#11 DE 15 CONTRATO ARBI-CTE-2024-009 SERV. DE ARRENDAMIENTO DE INMUEBLE PARA CRV EN PROV DE MANABÍ CTÓN PORTOVIEJO PERIODO 03-08-2025 AL 02-09-2025. ANEXO: FACT#3467, MEMO CTE-DAF-C-2025-1659-M, CTE-DPMB-2025-445-M Y OTROS DOC. SOPORTES. </t>
  </si>
  <si>
    <t>0700107246001</t>
  </si>
  <si>
    <t xml:space="preserve">AGUILAR RAMIREZ CESAR EDUARDO </t>
  </si>
  <si>
    <t>ARRENDAMIENTO DE INMUEBLE PARA EL FUNCIONAMIENTO DE UCT EN LA PROV DE EL ORO CTÓN PIÑAS</t>
  </si>
  <si>
    <t>ARBI-CTE-2024-015</t>
  </si>
  <si>
    <t xml:space="preserve">AGUILAR RAMIREZ CESAR EDUARDO: PAGO#8 DE 19 CONTRATO ARBI-CTE-2024-015 SERV. DE ARRENDAMIENTO DE INMUEBLE PARA EL FUNCIONAMIENTO DE UCT EN LA PROV DE EL ORO CTÓN PIÑAS PERIODO 30-07-2025 HASTA 29-08-2025. ANEXO:FACT#30, MEMO CTE-DAF-C-2025-1657-M, CTE-DPEO-2025-0329-M, INFORME Y OTROS DOC. SOPORTE. </t>
  </si>
  <si>
    <t>0501916324001</t>
  </si>
  <si>
    <t xml:space="preserve">UNAPUCHA GUANOPATIN BERTHA GABRIELA </t>
  </si>
  <si>
    <t>ARRENDAMIENTO DE INMUEBLE PARA USO DE ALOJAMIENTO DE CTE CANTÓN MEJÍA PARROQUIA TANDAPI</t>
  </si>
  <si>
    <t>ARBI-CTE-2024-004</t>
  </si>
  <si>
    <t xml:space="preserve">UNAPUCHA GUANOPATIN BERTHA .- PAGO #14 de 24 CONTRATO NRO.ARBI-CTE-2024-004 ARRENDAMIENTO DE INMUEBLE PARA USO DE ALOJAMIENTO DE CTE CANTÓN MEJÍA PARROQUIA TANDAPI, DE 09 DE AGOSTO AL 08 DE SEPTIEMBRE , MEMO CTE-DAF-C-2025-1669-M, FACT # 011, MEMO CTE-DAF-I-2025-0225-M, SE ADJUNTAN DOCUMENTOS. </t>
  </si>
  <si>
    <t xml:space="preserve">NAVEDA VERA EVELYN LILIANA </t>
  </si>
  <si>
    <t xml:space="preserve">ARRENDAMIENTO DE UN INMUEBLE PARA CRV EN LA PROVINCIA DE MANABÍ CANTÓN CHONE </t>
  </si>
  <si>
    <t>ARBI-CTE-2024-008</t>
  </si>
  <si>
    <t xml:space="preserve">NAVEDA VERA EVELYN LILIANA: PAGO#11 DE 15 CONTRATO ARBI-CTE-2024-008 SERV. DE ARRENDAMIENTO DE UN INMUEBLE PARA CRV EN LA PROVINCIA DE MANABÍ CANTÓN CHONE PERIODO 27-07-2025 HASTA 26-08-2025. ANEXO: FACT#58, MEMO CTE-DAF-C-2025-1670-M, CTE-DPMB-2025-450-449-M Y OTROS DOC DE SOPORTES. </t>
  </si>
  <si>
    <t>LIQUIDACION DE HABERES DEL EX SERVIDOR CASTRO TIGRERO JAVIER HERNAN</t>
  </si>
  <si>
    <t xml:space="preserve">[P:09 T:LI A:2025] 068-9999-0000-COMISION DE TRANSITO DEL ECUADOR-LIQUIDACION DE HABERES DEL EX SERVIDOR CASTRO TIGRERO JAVIER HERNAN, QUIEN DESEMPENO EL CARGO DE ASIST. DE ADQUISICION Y CONTROL DE BIENES, HASTA EL 25 DE JULIO DE 2025 </t>
  </si>
  <si>
    <t>LIQUIDACION DE HABERES DE LA EX SERVIDORA LORENA PRISCILA GILBERT BARZOLA</t>
  </si>
  <si>
    <t xml:space="preserve">[P:09 T:LI A:2025] 068-9999-0000-COMISION DE TRANSITO DEL ECUADOR-LIQUIDACION DE HABERES DE LA EX SERVIDORA LORENA PRISCILA GILBERT BARZOLA, QUIEN DESEMPENO EL CARGO DE ANALISTA DE TECNOL. DE LA INFOR Y COM. 2, HASTA EL 25 DE JULIO DE 2025 </t>
  </si>
  <si>
    <t>LIQUIDACION DE HABERES DE LA EX SERVIDORA ESTHER CLEMENCIA OBREGOZO AGUILERA</t>
  </si>
  <si>
    <t xml:space="preserve">[P:09 T:LI A:2025] 068-9999-0000-COMISION DE TRANSITO DEL ECUADOR-LIQUIDACION DE HABERES DE LA EX SERVIDORA ESTHER CLEMENCIA OBREGOZO AGUILERA, QUIEN DESEMPENO EL CARGO DE ASISTENTE DE SECRETARIA GENERAL, HASTA EL 25 DE JULIO DE 2025 </t>
  </si>
  <si>
    <t>LIQUIDACION DE HABERES DE LA EX SERVIDORA ARELY ELIZABETH MERA HURTADO</t>
  </si>
  <si>
    <t xml:space="preserve">[P:09 T:LI A:2025] 068-9999-0000-COMISION DE TRANSITO DEL ECUADOR-LIQUIDACION DE HABERES DE LA EX SERVIDORA ARELY ELIZABETH MERA HURTADO, QUIEN DESEMPENO EL CARGO DE ASISTENTE DE SECRETARIA GENERAL, HASTA EL 25 DE JULIO DE 2025 </t>
  </si>
  <si>
    <t>LIQUIDACION DE HABERES DE LA EX BETTY LEONOR PEREZ BURGOS</t>
  </si>
  <si>
    <t xml:space="preserve">[P:09 T:LI A:2025] 068-9999-0000-COMISION DE TRANSITO DEL ECUADOR-LIQUIDACION DE HABERES DE LA EX BETTY LEONOR PEREZ BURGOS, QUIEN DESEMPENO EL CARGO DE ASISTENTE DE ADQUISICION Y CTROL DE BIENES, HASTA EL 25 DE JULIO DE 2025 </t>
  </si>
  <si>
    <t>ALOAGAS CIA. LTDA.</t>
  </si>
  <si>
    <t>ARRENDAMIENTO DE INMUEBLE PARA EL FUNCIONAMIENTO DEL CRV EN LA PROV. DEL PICHINCHA-MEJÍA</t>
  </si>
  <si>
    <t xml:space="preserve">ALOAGAS CIA. LTDA: PAGO#1 DE 24 RENOVACIÓN DEL CONTRATO ARBI-CTE-008-2023 SERV DE ARRENDAMIENTO DE INMUEBLE PARA EL FUNCIONAMIENTO DEL CRV EN LA PROV. DEL PICHINCHA-MEJÍA PERIODO 04-08-2025 AL 03-09-2025 ANEXO: FACT#19, MEMO CTE-DAF-C-2025-1663-M, CTE-DAF-I-2025-223-M, INFORMES Y OTROS DOC SOPORTES. </t>
  </si>
  <si>
    <t>0993114944001</t>
  </si>
  <si>
    <t>ASOCIACION DE SERVICIOS DE LIMPIEZA LUNA BRILLANTE ASOLIMPBRILLAN</t>
  </si>
  <si>
    <t xml:space="preserve">CATALOGO ELECTRONICO </t>
  </si>
  <si>
    <t>SERVICIO DE LIMPIEZA DE INTERIORES Y EXTERIORES TIPO III</t>
  </si>
  <si>
    <t>CE-2024-0002741894</t>
  </si>
  <si>
    <t xml:space="preserve">ASOCIACION DE SERVICIOS DE LIMPIEZA LUNA BRILLANTE ASOLIMPBRILLAN.- PAGO #9 SEGÚN OC No. CE-2024-0002741894 SERVICIO DE LIMPIEZA DE INTERIORES Y EXTERIORES TIPO III, MEMO CTE-DAF-C-2025-1690-M, DEL 05 DE AGOSTO AL 04 DE SEPTIEMBR 2025, MEMO CTE-DAF-SG-2025-1670-M, FACT. #117 SE ADJUNTAN DOCUMENTOS. </t>
  </si>
  <si>
    <t>0991259546001</t>
  </si>
  <si>
    <t>CARRO SEGURO CARSEG S.A.</t>
  </si>
  <si>
    <t>SUBASTA INVERSA ELECTRONICA</t>
  </si>
  <si>
    <t>SERV. DE MONITOREO Y RASTREO SATELITAL PARA FLOTA VEHICULAR DE LA CTE</t>
  </si>
  <si>
    <t>SIE-CTE-2024-007</t>
  </si>
  <si>
    <t xml:space="preserve">CARRO SEGURO CARSEG S.A: PAGO#9 DE 12 CONTRATO NRO.SIE-CTE-2024-007 SERV. DE MONITOREO Y RASTREO SATELITAL PARA FLOTA VEHICULAR DE LA CTE, DEL 27-07-2025 AL 26-08-2025 ANEXO: FACT#443296, MEMO CTE-DAF-C-2025-1693-M, CTE-CTTTSV-DESS-2025-121-M, ACTA PARCIAL, INFORME Y OTROS DOC. DE SOPORTES. </t>
  </si>
  <si>
    <t>PUERTAS ROSALES YENNY VISIDUD</t>
  </si>
  <si>
    <t>ARRENDAMIENTO DE UN INMUEBLE COMO UCT DE LA PROVINCIA DE MANABI, CANTÓN PERDEALES</t>
  </si>
  <si>
    <t>ARBI-CTE-2024-12</t>
  </si>
  <si>
    <t xml:space="preserve">PUERTAS ROSALES YENNY.- PAGO 11 DE 15 CONTRATO No. ARBI-CTE-2024-12 "ARRENDAMIENTO DE UN INMUEBLE COMO UCT DE LA PROVINCIA DE MANABI, CANTÓN PERDEALES" PERIODO DEL 09-AGOSTO-2025 AL 09-SEPT-2025, MEMO CTE-DAF-C-2025-1696-M, CTE-DPMB-2025-0457-M-CTE-DPMB-2025-0455-M, FACTURA 22 Y DEMÁS DCTOS. </t>
  </si>
  <si>
    <t>22 Y DEMÁS DCTOS</t>
  </si>
  <si>
    <t xml:space="preserve">LOPEZ ESPINALES LUCIA DEL PILAR </t>
  </si>
  <si>
    <t>ARRENDAMIENTO DE INMUEBLE PARA UCT DE MANABI, CANTON JIPIJAPA</t>
  </si>
  <si>
    <t>ARBI-CTE-2024-014</t>
  </si>
  <si>
    <t xml:space="preserve">LOPEZ ESPINALES LUCIA DEL PILAR: PAGO#9 DE 15 CONTRATO ARBI-CTE-2024-014 SERVICIO DE ARRENDAMIENTO DE INMUEBLE PARA UCT DE MANABI, CANTON JIPIJAPA PERIODO 23-07-2025 AL 22-08-2025. ANEXO: FACT#304, MEMO CTE-DAF-C-2025-1691-M, CTE-DPMB-2025-456-454-M Y OTROS DOC SOPORTES. </t>
  </si>
  <si>
    <t>0991331859001</t>
  </si>
  <si>
    <t>ATIMASA S.A.</t>
  </si>
  <si>
    <t>ABASTECIMIENTO DE COMBUSTIBLE PRECIO FIJO PARA UNIDADES MÓVILES DE CTE</t>
  </si>
  <si>
    <t>PE-CTE-2024-005</t>
  </si>
  <si>
    <t xml:space="preserve">ATIMASA.- PAGO DEL CONTRATO Nro. PE-CTE-2024-005 SERVICIO ABASTECIMIENTO DE COMBUSTIBLE PRECIO FIJO PARA UNIDADES MÓVILES DE CTE, REF CANTON EL SAMBORONDON MES DE AGOSTO 2025 ADJ MEMO CTE-DAF-C-2025-1698-M, CTE-DAF-2025-1307-M, FACT 43885 Y DEMAS DOCTOS. </t>
  </si>
  <si>
    <t>ABASTECIMIENTO DE COMBUSTIBLE PRECIO FIJO CANTÓN EL EMPALME</t>
  </si>
  <si>
    <t xml:space="preserve">ATIMASA S.A.- PAGO POR SERVICIO DE ABASTECIMIENTO DE COMBUSTIBLE PRECIO FIJO CANTÓN EL EMPALME CONTRATO DE PROCEDIMIENTO ESPECIAL NRO.PE-CTE-2024-005 PERIODO AGOSTO-2025 FACT # 40476 MEMO N° CTE-DAF-2025-1699-M, MEMO N°DAF-C-2025-1308-M SE ADJUNTAN DOCUMENTOS. </t>
  </si>
  <si>
    <t>0991519246001</t>
  </si>
  <si>
    <t>ELIPOL S.A.</t>
  </si>
  <si>
    <t xml:space="preserve">MENOR CUANTIA </t>
  </si>
  <si>
    <t>ABASTECIMIENTO DEL CANTON PEDRO CARBO</t>
  </si>
  <si>
    <t>MCS-CTE-2024-002</t>
  </si>
  <si>
    <t xml:space="preserve">ELIPOL S.A.- PAGO SEGÚN CONTRATO DE MENOR CUANTIA DE SERVICIOS N° MCS-CTE-2024-002 CONTRATACIÓN DE SERVICIO DE ABASTECIMIENTO DEL CANTON PEDRO CARBO PERIODO DEL 01 AL 31 DE AGOSTO DEL 2025 MEMO N° CTE-DAF-C-2025-1695-M, MEMO CTE -DPGY-2025-07661-M FACTURA # 1196 SE ADJUNTAN DOCUMENTOS. </t>
  </si>
  <si>
    <t>ABASTECIMIENTO DE COMBUSTIBLE PRECIO FIJO PARA LAS UNIDADES MOVILES DE LA CTE</t>
  </si>
  <si>
    <t xml:space="preserve"> PE-CTE-2024-005 </t>
  </si>
  <si>
    <t xml:space="preserve">ATIMASA S.A: PAGO CONTRATO DE PROCEMIENTO ESPECIAL NRO. PE-CTE-2024-005 SERVICIO DE ABASTECIMIENTO DE COMBUSTIBLE PRECIO FIJO PARA LAS UNIDADES MOVILES DE LA CTE (CANTON MILAGRO) PERIODO DEL 01 AL 31-08-2025. ANEXO: FACT#43880, MEMO CTE-DAF-C-2025-1694-M, CTE-DAF-2025-1305-M Y OTROS DOC. SOPORTES. </t>
  </si>
  <si>
    <t>PAGO DE FONDOS DE RESERVA DEL PERSONAL CIVIL</t>
  </si>
  <si>
    <t xml:space="preserve">[P:08 T:FR A:2025] 068-9999-0000-COMISION DE TRANSITO DEL ECUADOR-PAGO DE FONDOS DE RESERVA DEL PERSONAL CIVIL, CODIGO DE TRABAJO Y UNIFORMADO CORRESPONDIENTE AL MES DE AGOSTO DE 2025. </t>
  </si>
  <si>
    <t>ABASTECIMIENTO DE COMBUSTIBLE PARA LOS VEHÍCULOS DE LA CTE, CANTÓN PEDRO CARBO PROV.DEL GUAYAS</t>
  </si>
  <si>
    <t>PE-CTE-2024-003</t>
  </si>
  <si>
    <t xml:space="preserve">ELIPOL S.A.- PAGO # 10 POR ABASTECIMIENTO DE COMBUSTIBLE PARA LOS VEHÍCULOS DE LA CTE CONTRATO PE-CTE-2024-003 CANTÓN PEDRO CARBO PROV.DEL GUAYAS, MEMO CTE-DAF-C-2025-1697-M, CTE-DPGY-2025-0762-M, CTE-DPGY-COMBDIESEL-PEDRO CARBO-0021-M DEL 01 al 31 DE AGOSTO , FACT#1195 SE ADJUNTAN DOCUMENTOS. </t>
  </si>
  <si>
    <t>ABASTECIMIENTO DE COMBUSTIBLE PRECIO FIJO PARA UNIDADES MÓVILES DE CTE, CANTON EL PROGRESO</t>
  </si>
  <si>
    <t xml:space="preserve">ATIMASA.- PAGO DEL CONTRATO Nro. PE-CTE-2024-005 SERVICIO ABASTECIMIENTO DE COMBUSTIBLE PRECIO FIJO PARA UNIDADES MÓVILES DE CTE, REF CANTON EL PROGRESO MES DE AGOSTO 2025 ADJ MEMO CTE-DAF-C-2025-1700-M, CTE-DAF-2025-1309-M, FACT 43884 Y DEMAS DOCTOS. </t>
  </si>
  <si>
    <t xml:space="preserve">CAMBIO DE CUENTA </t>
  </si>
  <si>
    <t>RECLASIFICACIÓN POR RECHAZOS</t>
  </si>
  <si>
    <t xml:space="preserve">RECLASIFICACIÓN POR RECHAZOS: [P:07 T:DT A:2025] 068-9999-0000-COMISION DE TRANSITO DEL ECUADOR- NOMINA DE PAGO DE LAS DECIMA TERCERA Y DECIMA CUARTA REMUNERACION MENSUALIZADA CORRESPONDIENTE AL MES DE JULIO DE 2025 DEL PERSONAL DE LA CTE. </t>
  </si>
  <si>
    <t>0908141831001</t>
  </si>
  <si>
    <t xml:space="preserve">PARRAGA JESUS ANTONIO </t>
  </si>
  <si>
    <t>ABASTECIMIENTO DE COMBUSTIBLE DIESEL PARA LOS VEHÍCULOS DE LA CTE EN EL CANTÓN SANTA LUCIA DEL GUAYAS</t>
  </si>
  <si>
    <t>PE-CTE-2024-004</t>
  </si>
  <si>
    <t xml:space="preserve">PARRAGA JESUS ANTONIO.- CANCELACIÓN TOTAL DEL CONTRATO Nro. PE-CTE-2024-004 "CONTRATACIÓN DE SERVICIO DE ABASTECIMIENTO DE COMBUSTIBLE DIESEL PARA LOS VEHÍCULOS DE LA CTE EN EL CANTÓN SANTA LUCIA DEL GUAYAS" AGOSTO 2025 MEMO CTE-DAF-C-2025-1716-M, CTE-DPGY-2025-0779-M, FACT. 5289-5290-5291-5292-5293 </t>
  </si>
  <si>
    <t xml:space="preserve">5289-5290-5291-5292-5293 </t>
  </si>
  <si>
    <t>0704456250001</t>
  </si>
  <si>
    <t>MERINO ALBURQUEQUE JOHANNA PATRICIA</t>
  </si>
  <si>
    <t>ARRENDAMIENTO DE INMUEBLE DONDE FUNCIONA CRV, PROV DE EL ORO- ARENILLAS</t>
  </si>
  <si>
    <t>RBI-CTE-2023-011</t>
  </si>
  <si>
    <t xml:space="preserve">MERINO ALBURQUEQUE JOHANNA PATRICIA .- PAGO #24 de 24, CONTRATO No. RBI-CTE-2023-011 SERVICIO DE ARRENDAMIENTO DE INMUEBLE DONDE FUNCIONA CRV, PROV DE EL ORO- ARENILLAS, NRO.CTE-DPEO-2025-0343-M, MEMO CTE-DAF-C-2025-1714-M, FACT # 049 , DE 12 DE AGOSTO A 11 DE SEPTIEMBRE , SE ADJUNTAN DOCUMENTOS. </t>
  </si>
  <si>
    <t xml:space="preserve">COTIZACION DE SERVICIO </t>
  </si>
  <si>
    <t>ABASTECIMIENTO DE COMBUSTIBLE PRECIO VARIABLE PARA UNIDADES MÓVILES DE CTE, REF CANTON PROGRESO</t>
  </si>
  <si>
    <t>COTS-CTE-2024-001</t>
  </si>
  <si>
    <t xml:space="preserve">ATIMASA.- PAGO DEL CONTRATO Nro. COTS-CTE-2024-001 SERVICIO ABASTECIMIENTO DE COMBUSTIBLE PRECIO VARIABLE PARA UNIDADES MÓVILES DE CTE, REF CANTON PROGRESO MES DE AGOSTO 2025 ADJ MEMO CTE-DAF-C-2025-1717-M, CTE-DAF-2025-1351-M, FACT 43866 Y DEMAS DOCTOS. </t>
  </si>
  <si>
    <t>190003809001</t>
  </si>
  <si>
    <t>EMPRESA ELECTRICA REGIONAL CENTRO SUR CA</t>
  </si>
  <si>
    <t>ENERGIA ELECTRICA</t>
  </si>
  <si>
    <t xml:space="preserve">CENTRO SUR CA: PAGO DE ENERGÍA ELÉCTRICA EN PROV. AZUAY VARIAS SPE-0402-2025, CONSUMO JUN A AGO 2025, SUMINISTROS 200002590087 CUE 0500869370 MEDIDOR 1000562965 SEGÚN MEMOS CTE-DAF-SG-2025-1675-1674-M. ANEXO: FACT#45895298-46373731-46846147, MEMO CTE-DAF-C-2025-1715-M Y OTROS DOC. SOPORTES. </t>
  </si>
  <si>
    <t>45895298-46373731-46846147</t>
  </si>
  <si>
    <t>0968599020001</t>
  </si>
  <si>
    <t xml:space="preserve">EMPRESA ELECTRICA PUBLICA ESTRATEGICA CORPORACION NACIONAL DE ELECTRICIDAD CNEL EP </t>
  </si>
  <si>
    <t xml:space="preserve">CNEL EP -PAGO SERVICIOS BÁSICOS (ENERGÍA ELÉCTRICA) PROV. GUAYAS (GUAYAQUIL), CONSUMO JUL-2025. SPE-0407-2025, SUMINISTRO 200016872034 MEDIDOR 1339767 CUE 0400576272 SEGÚN MEMOS CTE-DAF-SG-2025-1712-M, CTE-DAF-SG-2025-1683-M, MEMO CTE-DAF-C-2025-1725-M, FACTURA # 67405368, SE ADJUNTAN DOCUMENTOS. </t>
  </si>
  <si>
    <t xml:space="preserve">CNEL EP.- PAGO DE SERVICIOS BÁSICOS-ENERGIA ELECTRICA-PROVINCIA DEL GUAYAS POR CONSUMO DE JULIO Y AGOSTO DEL 2025-SPE-0418-2025 SUMINISTRO200016528750 CUE:0401064655 SEGÚN MEMORANDO NRO.CTE-DAF-SG-2025-1719-M Y MEMORANDO NRO.CTE-DAF-SG-2025-1713-M, FACT. # 67183492-67898229 SE ADJUNTAN DOCUMENTOS. </t>
  </si>
  <si>
    <t>67183492-67898229</t>
  </si>
  <si>
    <t>EMPRESA ELECTRICA REGIONAL DEL SUR S.A. EERSSA</t>
  </si>
  <si>
    <t xml:space="preserve">EMPRESA ELECTRICA REGIONAL DEL SUR S A EERSSA- PAGO SERVICIOS BÁSICOS (ENERGÍA ELÉCTRICA) PROV. LOJA CONSUMO DE MAY A AGO-2025. SPE-0412-2025, SUMINISTRO 201006891182 MEDIDOR 18-224776 CUE 1800755363 SEGÚN MEMOS CTE-DAF-SG-2025-1697-M, CTE-DAF-SG-2025-1696-M Y OTROS DOC DE SOPORTE. </t>
  </si>
  <si>
    <t>0909822769001</t>
  </si>
  <si>
    <t>VALERO DUME JULI FERNANDO</t>
  </si>
  <si>
    <t>ARRENDAMIENTO DE INMUEBLE PARA EL FUNCIONAMIENTO DE LA UCT EN PROV. DEL GUAYAS, CANTON SALITRE</t>
  </si>
  <si>
    <t>ARBI-CTE-2023-012</t>
  </si>
  <si>
    <t xml:space="preserve">VALERO DUME JULI FERNANDO: PAGO#23 DE 24 CONTRATO ARBI-CTE-2023-012 SERV. DE ARRENDAMIENTO DE INMUEBLE PARA EL FUNCIONAMIENTO DE LA UCT EN PROV. DEL GUAYAS, CANTON SALITRE PERIODO 14-08-2025 AL 13-09-2025 ANEXO: FACT#41, MEMO CTE-DAF-C-2025-1720-M, CTE-DPGY-2025-0784-M, INFORME Y OTROS DOC SOPORTES. </t>
  </si>
  <si>
    <t>SPE-0413-2025</t>
  </si>
  <si>
    <t xml:space="preserve">CNEL EP: PAGO DE ENERGIA ELECTRICA PROVINCIA DEL GUAYAS (AV. LAS ESCLUSAS-CANCHON) SPE-0413-2025 CONSUMO DE JUN A AGO. 2025 SUMINISTRO 200016763845, CUE:0401062434 SEGÚN MEMO CTE-DAF-SG-2025-1701 Y 1699-M. ANEXO: FACT#066248878-067020887-067748944, MEMO CTE-DAF-C-2025-1730-M Y OTROS DOC SOPORTES. </t>
  </si>
  <si>
    <t>066248878-067020887-067748944</t>
  </si>
  <si>
    <t>SPE-0405-2025</t>
  </si>
  <si>
    <t xml:space="preserve">CNEL EP: PAGO DE ENERGÍA ELÉCTRICA PROV. GUAYAS (GUAYAQUIL) SPE-0405-2025, CONSUMO JUL Y AGO-2025 SUMINISTRO 200016645901 MEDIDOR 1138491 CUE 0400575293 SEGÚN MEMO CTE-DAF-SG-2025-1682-Y 1681-M. ANEXO: FACT#148-999-067023898-167767625, MEMO CTE-DAF-C-2025-1727-M Y OTROS DOC DE SOPORTE. </t>
  </si>
  <si>
    <t>148-999-067023898-167767625</t>
  </si>
  <si>
    <t>EMPRESA ELECTRICA REGIONAL NORTE S.A.</t>
  </si>
  <si>
    <t xml:space="preserve">EMPRESA ELECTRICA REGIONAL NORTE S A.- PAGO POR CONSUMO DE ENERGIA ELECTRICA-PROVINCIA DEL CARCHI, DE ABRIL HASTA JULIO DEL 2025 SPE-0416-2025 , MEMO NRO.CTE-DAF-SG-2025-1729-M Y CTE-DAF-SG-2025-1711-M, MEMO CTE-DAF-C-2025-1732-M, FACT. # 24537404-24831910-25134852 SE ADJUNTAN DOCUMENTOS. </t>
  </si>
  <si>
    <t>24537404-24831910-25134852</t>
  </si>
  <si>
    <t xml:space="preserve">CNEL EP.- PAGO POR SERVICIO DE ENERGÍA ELÉCTRICA EN LA PROV. DEL GUAYAS CONSUMO DE JULIO 2025 C.U.E 0400722626 SE ADJUNTA MEMO CTE-DAF-C-2025-1721-M, CTE-DAF-P-2025-1176-M, CTE-DAF-SG-2025-1687-M, FACTURA 67545587 Y DEMÁS DOCUMENTOS. </t>
  </si>
  <si>
    <t>ABASTECIMIENTO DE COMBUSTIBLE PRECIO VARIABLE PARA UNIDADES MÓVILES DE CTE, REF CANTON NOBOL</t>
  </si>
  <si>
    <t xml:space="preserve">ATIMASA.- PAGO DEL CONTRATO Nro. COTS-CTE-2024-001 SERVICIO ABASTECIMIENTO DE COMBUSTIBLE PRECIO VARIABLE PARA UNIDADES MÓVILES DE CTE, REF CANTON NOBOL MES DE AGOSTO 2025 ADJ MEMO CTE-DAF-C-2025-1724-M, CTE-DAF-2025-1354-M, FACT 43864 Y DEMAS DOCTOS. </t>
  </si>
  <si>
    <t>ABASTECIMIENTO DE COMBUSTIBLE PRECIO VARIABLE PARA UNIDADES MÓVILES DE CTE, REF CANTON SAMBORONDON</t>
  </si>
  <si>
    <t xml:space="preserve">ATIMASA.- PAGO DEL CONTRATO Nro. COTS-CTE-2024-001 SERVICIO ABASTECIMIENTO DE COMBUSTIBLE PRECIO VARIABLE PARA UNIDADES MÓVILES DE CTE, REF CANTON SAMBORONDON MES DE AGOSTO 2025 ADJ MEMO CTE-DAF-C-2025-1726-M, CTE-DAF-2025-1340-M, FACT 43867 Y DEMAS DOCTOS. </t>
  </si>
  <si>
    <t xml:space="preserve">CNEL EP.- PAGO POR SERVICIO DE ENERGÍA ELÉCTRICA EN LA PROV. DEL GUAYAS CONSUMO DE JUNIO HASTA AGOSTO 2025 C.U.E 0400936725 SE ADJUNTA MEMO CTE-DAF-C-2025-1733M, CTE-DAF-P-2025-1181-M, CTE-DAF-SG-2025-1707-M, FACTURAS 66179860-66916666-67628659 Y DEMÁS DOCUMENTOS. </t>
  </si>
  <si>
    <t>66179860-66916666-67628659 Y DEMÁS DOCUMENTOS.</t>
  </si>
  <si>
    <t xml:space="preserve">CNEL EP -PAGO SERVICIOS BÁSICOS (ENERGÍA ELÉCTRICA) PROV. GUAYAS (MILAGRO), CONSUMO MAY A JUL-2025. SPE-0406-2025, SEGÚN MEMOS CTE-DAF-SG-2025-1688-M, CTE-DAF-SG-2025-1686-M, MEMO CTE-DAF-C-2025-1731-M, FACTURA # 3247970-3412941-3591177 SE ADJUNTAN DOCUMENTOS. </t>
  </si>
  <si>
    <t>3247970-3412941-3591177</t>
  </si>
  <si>
    <t>LIQUIDACION DE ENCARGO AGOSTO 2025 JARA SALAZAR RICHARD, YEPEZ MARTINEZ FERNANDO, MOYANO RODRIGUEZ JENNIFER, TINOCO RUIZ PETER, MATA MOSQUERA CARLOS, JIMENEZ GAVILANES ELVIA Y SANCHEZ LAVAYEN MARIA</t>
  </si>
  <si>
    <t xml:space="preserve">[P:09 T:SE A:2025] 068-9999-0000-COMISION TRANSITO DEL ECUADOR-LIQUIDACION DE ENCARGO AGOSTO 2025 JARA SALAZAR RICHARD, YEPEZ MARTINEZ FERNANDO, MOYANO RODRIGUEZ JENNIFER, TINOCO RUIZ PETER, MATA MOSQUERA CARLOS, JIMENEZ GAVILANES ELVIA Y SANCHEZ LAVAYEN MARIA. </t>
  </si>
  <si>
    <t>LIQUIDACION DE ENCARGO AGOSTO 2025 GARCIA MEDINA PEDRO</t>
  </si>
  <si>
    <t xml:space="preserve">[P:09 T:LI A:2025] 068-9999-0000-COMISION TRANSITO DEL ECUADOR-LIQUIDACION DE ENCARGO AGOSTO 2025 GARCIA MEDINA PEDRO. </t>
  </si>
  <si>
    <t>SUBSIDIO DE ALIMENTACION, ANTIGUEDAD Y CARGA FAMILIAR DE SENORES</t>
  </si>
  <si>
    <t xml:space="preserve">[P:09 T:NO A:2025] 068-9999-0000-COMISION DE TRANSITO DEL ECUADOR-SUBSIDIO DE ALIMENTACION, ANTIGUEDAD Y CARGA FAMILIAR DE SENORES REGIMEN CODIGO DE TRABAJO CORRESPONDIENTE AL MES DE AGOSTO DE 2025 </t>
  </si>
  <si>
    <t>LIQUIDACION DE HABERES DE LA EX SERVIDORA ALAVA ROJAS ANDREA LISSETTE</t>
  </si>
  <si>
    <t xml:space="preserve">[P:09 T:LI A:2025] 068-9999-0000-COMISION DE TRANSITO DEL ECUADOR-LIQUIDACION DE HABERES DE LA EX SERVIDORA ALAVA ROJAS ANDREA LISSETTE, QUIEN DESEMPENO EL CARGO DE ASISTENTE DE FORMACION DE AGENTES CIVILES DE TRANSITO, HASTA EL 24 DE JULIO DE 2025. </t>
  </si>
  <si>
    <t>PROCESO ESPECIAL</t>
  </si>
  <si>
    <t>ABASTECIMIENTO DE COMBUSTIBLE PRECIO FIJO PARA UNIDADES MÓVILES DE CTE, REF CANTON EL BALZAR</t>
  </si>
  <si>
    <t xml:space="preserve">ATIMASA.- PAGO DEL CONTRATO Nro. PE-CTE-2024-005 SERVICIO ABASTECIMIENTO DE COMBUSTIBLE PRECIO FIJO PARA UNIDADES MÓVILES DE CTE, REF CANTON EL BALZAR MES DE AGOSTO 2025 ADJ MEMO CTE-DAF-C-2025-1701-M, CTE-DAF-2025-1315-M, FACT 43873 Y DEMAS DOCTOS. </t>
  </si>
  <si>
    <t>ABASTECIMIENTO DE COMBUSTIBLE PRECIO FIJO PARA LAS UNIDADES MOVILES DE LA CTE (CANTON NOBOL)</t>
  </si>
  <si>
    <t xml:space="preserve">ATIMASA S.A: PAGO CONTRATO DE PROCEMIENTO ESPECIAL NRO. PE-CTE-2024-005 SERVICIO DE ABASTECIMIENTO DE COMBUSTIBLE PRECIO FIJO PARA LAS UNIDADES MOVILES DE LA CTE (CANTON NOBOL) PERIODO DEL 01 AL 31-08-2025. ANEXO: FACT#43882, MEMO CTE-DAF-C-2025-1702-M, CTE-DAF-2025-1323-M Y OTROS DOC. SOPORTES. </t>
  </si>
  <si>
    <t>LIQUIDACION DE HABERES DEL EX SERVIDOR FLORES SANCHES JUAN CARLOS</t>
  </si>
  <si>
    <t xml:space="preserve">[P:09 T:LI A:2025] 068-9999-0000-COMISION DE TRANSITO DEL ECUADOR-LIQUIDACION DE HABERES DEL EX SERVIDOR FLORES SANCHES JUAN CARLOS, QUIEN DESEMPENO EL CARGO DE ANALISTA DE PLANIFICACION 2, HASTA EL 25 DE JULIO DE 2025. </t>
  </si>
  <si>
    <t>LIQUIDACION DE HABERES DE LA EX SERVIDORA VEGA CHEVASCO ERIKA ALEXANDRA</t>
  </si>
  <si>
    <t xml:space="preserve">[P:09 T:LI A:2025] 068-9999-0000-COMISION DE TRANSITO DEL ECUADOR-LIQUIDACION DE HABERES DE LA EX SERVIDORA VEGA CHEVASCO ERIKA ALEXANDRA, QUIEN DESEMPENO EL CARGO DE TECNICO DE SEÑALIZACION Y SEMAFORIZACION, HASTA EL 25 DE JULIO DE 2025. </t>
  </si>
  <si>
    <t>LIQUIDACION DE HABERES DEL EX SERVIDOR BAJAÑA BRAVO WILLIAM HENRY</t>
  </si>
  <si>
    <t xml:space="preserve">[P:09 T:LI A:2025] 068-9999-0000-COMISION DE TRANSITO DEL ECUADOR-LIQUIDACION DE HABERES DEL EX SERVIDOR BAJAÑA BRAVO WILLIAM HENRY, QUIEN DESEMPENO EL CARGO DE ASISTENTE DE SECRETARIA GENERAL, HASTA EL 25 DE JULIO DE 2025. </t>
  </si>
  <si>
    <t>LIQUIDACION DE HABERES DE LA EX SERVIDORA VACA DIAZ ELSIE KARINA</t>
  </si>
  <si>
    <t xml:space="preserve">[P:09 T:LI A:2025] 068-9999-0000-COMISION DE TRANSITO DEL ECUADOR-LIQUIDACION DE HABERES DE LA EX SERVIDORA VACA DIAZ ELSIE KARINA, QUIEN DESEMPENO EL CARGO DE TECNICO DE DOCUMENTACION Y ARCHIVO, HASTA EL 25 DE JULIO DE 2025. </t>
  </si>
  <si>
    <t>LIQUIDACION DE HABERES DE LA EX SERVIDORA CACERES VILLAVICENCIO MERCEDES LIDICE</t>
  </si>
  <si>
    <t xml:space="preserve">[P:09 T:LI A:2025] 068-9999-0000-COMISION DE TRANSITO DEL ECUADOR-LIQUIDACION DE HABERES DE LA EX SERVIDORA CACERES VILLAVICENCIO MERCEDES LIDICE, QUIEN DESEMPENO EL CARGO DE TECNICO DE SEÑALIZACION Y SEMAFORIZACION, HASTA EL 25 DE JULIO DE 2025. </t>
  </si>
  <si>
    <t>0992322756001</t>
  </si>
  <si>
    <t>AGROTIME S.A.</t>
  </si>
  <si>
    <t>ARRIENDO</t>
  </si>
  <si>
    <t>RENOVACIÓN DE CONTRATO DE ARRENDAMIENTO DEL INMUEBLE PARA EL FUNCIONAMIENTO DEL CRV EN LA PROV DE LOS RÍOS, CANTÓN BABAHOYO</t>
  </si>
  <si>
    <t>ARBI-CTE-001-2023</t>
  </si>
  <si>
    <t xml:space="preserve">AGROTIME S.A.- PAGO #4 RENOVACIÓN DE CONTRATO DE ARRENDAMIENTO NRO. ARBI-CTE-001-2023 DEL INMUEBLE PARA EL FUNCIONAMIENTO DEL CRV EN LA PROV DE LOS RÍOS, CANTÓN BABAHOYO, MEMO CTE-DPLR-2025-1023-M , MEMO CTE-DAF-C-2025-1704-M, FACT # 22 DEL 10 DE AGOSTO AL 09 DE SEPTIEMBRE, SE ADJUNTAN DOCUMENTOS. </t>
  </si>
  <si>
    <t>LIQUIDACION DE HABERES DEL EX SERVIDOR PACHECO YAGUAL NICOLAS FERNANDO</t>
  </si>
  <si>
    <t xml:space="preserve">[P:09 T:LI A:2025] 068-9999-0000-COMISION DE TRANSITO DEL ECUADOR-LIQUIDACION DE HABERES DEL EX SERVIDOR PACHECO YAGUAL NICOLAS FERNANDO, QUIEN DESEMPENO EL CARGO DE ASISTENTE DE SERVICIOS DEL TRANSITO PROVINCIAL, HASTA EL 24 DE JULIO DE 2025. </t>
  </si>
  <si>
    <t>LIQUIDACION DE HABERES DEL EX SERVIDOR JARAMILLO MENDOZA JOSE VICENTE</t>
  </si>
  <si>
    <t xml:space="preserve">[P:09 T:LI A:2025] 068-9999-0000-COMISION DE TRANSITO DEL ECUADOR-LIQUIDACION DE HABERES DEL EX SERVIDOR JARAMILLO MENDOZA JOSE VICENTE, QUIEN DESEMPENO EL CARGO DE ANALISTA DE SECRETARIA GENERAL 1, HASTA EL 25 DE JULIO DE 2025. </t>
  </si>
  <si>
    <t xml:space="preserve">ABASTECIMIENTO DE COMBUSTIBLE PRECIO VARIABLE PARA UNIDADES MÓVILES DE CTE, CANTON EL EMPALME </t>
  </si>
  <si>
    <t xml:space="preserve">ATIMASA: PAGO DEL CONTRATO Nro. COTS-CTE-2024-001 SERVICIO ABASTECIMIENTO DE COMBUSTIBLE PRECIO VARIABLE PARA UNIDADES MÓVILES DE CTE, CANTON EL EMPALME MES DE AGOSTO 2025. ANEXO: FACT#43858, MEMO CTE-DAF-C-2025-1710-M, CTE-DAF-2025-1344-M Y OTROS DOC. DE SOPORTES. </t>
  </si>
  <si>
    <t>0190003809001</t>
  </si>
  <si>
    <t>PAGO POR CONSUMO DE ENERGÍA ELÉCTRICA EN PROV. AZUAY</t>
  </si>
  <si>
    <t>SPE-0404-2025</t>
  </si>
  <si>
    <t xml:space="preserve">EMPRESA ELECTRICA REGIONAL CENTRO SUR CA.-PAGO POR CONSUMO DE ENERGÍA ELÉCTRICA EN PROV. AZUAY CONSUMO JUN A AGO 2025. SPE-0404-2025, SUMINISTROS 200003467095 CUE 0504859328 MEDIDOR 1412716399 MEMO CTE-DAF-C-2025-1706-M, FACT # 45895299-46374046-46846148 SE ADJUNTAN DOCUMENTOS. </t>
  </si>
  <si>
    <t>45895299-46374046-46846148</t>
  </si>
  <si>
    <t>PAGO POR SERVICIO DE ENERGÍA ELÉCTRICA EN LA PROV. DE AZUAY</t>
  </si>
  <si>
    <t xml:space="preserve">CENTRO SUR CA.- PAGO POR SERVICIO DE ENERGÍA ELÉCTRICA EN LA PROV. DE AZUAY CONSUMO DE MAYO A JULIO 2025 C.U.E 0503125242 SE ADJUNTA MEMO CTE-DAF-C-2025-1705-M, CTE-DAF-P-2025-1173-M, CTE-DAF-SG-2025-1678-M, FACTURAS 45878462-46352770-46834710 Y DEMÁS DOCUMENTOS. </t>
  </si>
  <si>
    <t>45878462-46352770-46834710 Y DEMÁS DOCUMENTOS.</t>
  </si>
  <si>
    <t>LIQUIDACION DE HABERES DE LA EX SERVIDORA ANDINO VALLE MARIA VIOLETA</t>
  </si>
  <si>
    <t xml:space="preserve">[P:09 T:LI A:2025] 068-9999-0000-COMISION DE TRANSITO DEL ECUADOR-LIQUIDACION DE HABERES DE LA EX SERVIDORA ANDINO VALLE MARIA VIOLETA, QUIEN DESEMPENO EL CARGO DE ASISTENTE DE LA ADMINISTRACION DEL TALENTO HUMANO, HASTA EL 25 DE JULIO DE 2025. </t>
  </si>
  <si>
    <t>LIQUIDACION DE HABERES DEL EX SERVIDOR ROMAN ROSALES JAYRTON STALIN</t>
  </si>
  <si>
    <t xml:space="preserve">[P:09 T:LI A:2025] 068-9999-0000-COMISION DE TRANSITO DEL ECUADOR-LIQUIDACION DE HABERES DEL EX SERVIDOR ROMAN ROSALES JAYRTON STALIN, QUIEN DESEMPENO EL CARGO DE ANALISTA DE TECNOLOGIA DE LA INFORMACION Y COMUNICACIÓN 1, HASTA EL 25 DE JULIO DE 2025. </t>
  </si>
  <si>
    <t>LIQUIDACION DE HABERES DEL EX SERVIDOR D´ ANGELO SAMAN DANIEL OSCAR</t>
  </si>
  <si>
    <t xml:space="preserve">[P:09 T:LI A:2025] 068-9999-0000-COMISION DE TRANSITO DEL ECUADOR-LIQUIDACION DE HABERES DEL EX SERVIDOR D´ ANGELO SAMAN DANIEL OSCAR, QUIEN DESEMPENO EL CARGO DE ANALISTA DE COMUNICACIÓN SOCIAL, HASTA EL 25 DE JULIO DE 2025. </t>
  </si>
  <si>
    <t>LIQUIDACION DE HABERES DEL EX SERVIDOR DIAZ SANCHEZ TITO SALOMON</t>
  </si>
  <si>
    <t xml:space="preserve">[P:09 T:LI A:2025] 068-9999-0000-COMISION DE TRANSITO DEL ECUADOR-LIQUIDACION DE HABERES DEL EX SERVIDOR DIAZ SANCHEZ TITO SALOMON, QUIEN DESEMPEÑO EL CARGO DE OFICINISTA , HASTA EL 24 DE JULIO 2025 </t>
  </si>
  <si>
    <t>LIQUIDACION DE HABERES DE LA EX SERVIDORA FIGUEROA ONOFRE VIRGEN MARGARITA</t>
  </si>
  <si>
    <t xml:space="preserve">[P:09 T:LI A:2025] 068-9999-0000-COMISION DE TRANSITO DEL ECUADOR-LIQUIDACION DE HABERES DE LA EX SERVIDORA FIGUEROA ONOFRE VIRGEN MARGARITA, QUIEN DESEMPENO EL CARGO DE ASISTENTE DE SECRETARIA GENERAL, HASTA EL 25 DE JULIO DE 2025. </t>
  </si>
  <si>
    <t>LIQUIDACION DE HABERES DEL EX SERVIDOR NARVAEZ VELASQUEZ PABLO ALEJANDRO</t>
  </si>
  <si>
    <t xml:space="preserve">[P:09 T:LI A:2025] 068-9999-0000-COMISION DE TRANSITO DEL ECUADOR-LIQUIDACION DE HABERES DEL EX SERVIDOR NARVAEZ VELASQUEZ PABLO ALEJANDRO, QUIEN DESEMPENO EL CARGO DE PARAMEDICO 8HD PROVINCIAL, HASTA EL 24 DE JULIO DE 2025. </t>
  </si>
  <si>
    <t xml:space="preserve">COTIZACION DE BIENES Y SERVICIOS </t>
  </si>
  <si>
    <t>ABASTECIMIENTO DE COMBUSTIBLE PRECIO VARIABLE PARA UNIDADES MÓVILES DE CTE, REF CANTON BALZAR</t>
  </si>
  <si>
    <t xml:space="preserve">ATIMASA.- PAGO DEL CONTRATO Nro. COTS-CTE-2024-001 SERVICIO ABASTECIMIENTO DE COMBUSTIBLE PRECIO VARIABLE PARA UNIDADES MÓVILES DE CTE, REF CANTON BALZAR MES DE AGOSTO 2025 ADJ MEMO CTE-DAF-C-2025-1712-M, CTE-DAF-2025-1341-M, FACT 43855 Y DEMAS DOCTOS. </t>
  </si>
  <si>
    <t>43855 Y DEMAS DOCTOS</t>
  </si>
  <si>
    <t>ABASTECIMIENTO DE COMBUSTIBLE PRECIO VARIABLE PARA UNIDADES MÓVILES DE CTE, REF CANTON MILAGRO</t>
  </si>
  <si>
    <t xml:space="preserve">COTS-CTE-2024-001 </t>
  </si>
  <si>
    <t xml:space="preserve">ATIMASA.- PAGO DEL CONTRATO Nro. COTS-CTE-2024-001 SERVICIO ABASTECIMIENTO DE COMBUSTIBLE PRECIO VARIABLE PARA UNIDADES MÓVILES DE CTE, REF CANTON MILAGRO MES DE AGOSTO 2025 ADJ MEMO CTE-DAF-C-2025-1713-M, CTE-DAF-2025-1345-M, FACT 43862 Y DEMAS DOCTOS. </t>
  </si>
  <si>
    <t xml:space="preserve"> 43862 Y DEMAS DOCTOS</t>
  </si>
  <si>
    <t>0925865982</t>
  </si>
  <si>
    <t xml:space="preserve">CASTRO MENENDEZ ESTEFANO MARCELO </t>
  </si>
  <si>
    <t xml:space="preserve">CONTABLE </t>
  </si>
  <si>
    <t>DEVOLUCIÓN POR CONCEPTO DE GARANTIA RECIBIDAS POR VIVIENDA FISCA</t>
  </si>
  <si>
    <t xml:space="preserve">CASTRO MENENDEZ ESTEFANO MARCELO.-DEVOLUCIÓN POR CONCEPTO DE GARANTIA RECIBIDAS POR VIVIENDA FISCAL No. 02 SEGÚN MEMO 022-ACF-CTE-2025 SE ADJUNTA LIQ. 052, MEMO-CTE-DATH-2025-4074-M, CTE-DATH-2025-4289-M, CTE-DAF-2025-1310-M,CTE-DAF-C-2025-1711-M Y DEMÁS DOCUMENTOS. </t>
  </si>
  <si>
    <t>EMPRESA ELECTRICA QUITO S.A. E.E.Q.</t>
  </si>
  <si>
    <t>SERVICIOS BÁSICOS (ENERGÍA ELÉCTRICA) PROV. PICHINCHA- ALOAG</t>
  </si>
  <si>
    <t xml:space="preserve">EMPRESA ELECTRICA QUITO S.A. E.E.Q.-PAGO SERVICIOS BÁSICOS (ENERGÍA ELÉCTRICA) PROV. PICHINCHA- ALOAG CONSUMO DE MAY A JUL-2025. SPE-0410-2025, MEMOS CTE-DAF-SG-2025-1692-M, CTE-DAF-SG-2025-1691-M, MEMO CTE-DAF-C-2025-1718-M, FACTURAS # 115549808-116936826-118145419 SE ADJUNTAN DOCUMENTOS. </t>
  </si>
  <si>
    <t>115549808-116936826-118145419</t>
  </si>
  <si>
    <t>LIQUIDACION DE HABERES DE LA EX SERVIDORA CASTILLO AGUIRRE NARCISA DEL ROCIO</t>
  </si>
  <si>
    <t xml:space="preserve">[P:09 T:LI A:2025] 068-9999-0000-COMISION DE TRANSITO DEL ECUADOR-LIQUIDACION DE HABERES DE LA EX SERVIDORA CASTILLO AGUIRRE NARCISA DEL ROCIO, QUIEN DESEMPENO EL CARGO DE ASISTENTE DE COMPRAS PUBLICAS, HASTA EL 25 DE JULIO DE 2025. </t>
  </si>
  <si>
    <t>PAGO DE ENERGIA ELECTRICA EN PROV. DEL AZUAY</t>
  </si>
  <si>
    <t>SPE-0417-2025</t>
  </si>
  <si>
    <t xml:space="preserve">EMPRESA ELECTRICA REGIONAL CENTRO SUR CA: PAGO DE ENERGIA ELECTRICA EN PROV. DEL AZUAY SPE-0417-2025 CONSUMO DE MAYO A JULIO SEGÚN MEMORANDO NRO.CTE-DAF-SG-2025-1709 Y 1708-M. ANEXOS: FACT#45877146-46352245-46833962, MEMO CTE-DAF-C-2025-1729-M Y OTROS DOC SOPORTE. </t>
  </si>
  <si>
    <t>45877146-46352245-46833962</t>
  </si>
  <si>
    <t xml:space="preserve">PAGO POR SERVICIO DE ENERGÍA ELÉCTRICA EN LA PROV. DE PICHINCHA </t>
  </si>
  <si>
    <t xml:space="preserve">EMPRESA ELECTRICA QUITO S.A. E.E.Q.- PAGO POR SERVICIO DE ENERGÍA ELÉCTRICA EN LA PROV. DE PICHINCHA CONSUMO DE MAYO HASTA AGOSTO 2025 C.U.E 1410138052 SE ADJUNTA MEMO CTE-DAF-C-2025-1728M, CTE-DAF-P-2025-1177-M, CTE-DAF-SG-2025-1690-M, FACTURAS 115162307-116523004-117841725-119117981 </t>
  </si>
  <si>
    <t xml:space="preserve">115162307-116523004-117841725-119117981 </t>
  </si>
  <si>
    <t>0991450009001</t>
  </si>
  <si>
    <t>AGUAS DE SAMBORONDON AMAGUA C.E.M.</t>
  </si>
  <si>
    <t>PAGO POR SERVICIO DE AGUA POTABLE PROVINCIA DEL GUAYAS - SAMBORONDON</t>
  </si>
  <si>
    <t xml:space="preserve">AMAGUA C.E.M.- PAGO POR SERVICIO DE AGUA POTABLE PROVINCIA DEL GUAYAS - SAMBORONDON, CONSUMO DE AGOSTO 2025 SE ADJUNTA MEMO CTE-DAF-C-2025-1735-M, CTE-DAF-P-2025-1206-M, CTE-DAF-SG-2025-1370-M, FACTURA 9149436 Y DEMÁS DOCUMENTOS. </t>
  </si>
  <si>
    <t xml:space="preserve"> 9149436 Y DEMÁS DOCUMENTOS</t>
  </si>
  <si>
    <t>0760043740001</t>
  </si>
  <si>
    <t xml:space="preserve">EMPRESA PUBLICA DE AGUA POTABLE Y ALCANTARILLADO DEL CANTON SANTA ROSA EMAPASR EP </t>
  </si>
  <si>
    <t>PAGO POR CONSUMO DE AGUA POTABLE EN PROV. EL ORO (SANTA ROSA)</t>
  </si>
  <si>
    <t xml:space="preserve">EMPRESA PUBLICA DE AGUA POTABLE Y ALCANTARILLADO DEL CANTON SANTA ROSA EMAPASR EP-PAGO POR CONSUMO DE AGUA POTABLE EN PROV. EL ORO (SANTA ROSA), JULIO Y AGOSTO 2025, MEMOS CTE-DAF-SG-2025-1700-M, CTE-DAF-SG-2025-1698-M , MEMO CTE-DAF-C-2025-1736-M, FACT. # 392377 SE ADJUNTAN DOCUMENTOS </t>
  </si>
  <si>
    <t xml:space="preserve">CNEL EP -PAGO SERVICIOS BÁSICOS (ENERGÍA ELÉCTRICA) EN LA PROV. DEL GUAYAS (GUAYAQUIL), POR CONSUMO DE LOS MESES JULIO Y AGOSTO 2025, SEGÚN MEMO NO. CTE-DAF-SG-2025-1721-M, CTE-DAF-SG-2025-1716-M, MEMO CTE-DAF-C-2025-1738-M, FACT. #67168519-67892233 SE ADJUNTA DOCUMENTOS. </t>
  </si>
  <si>
    <t>67168519-67892233</t>
  </si>
  <si>
    <t xml:space="preserve">CNEL EP.- PAGO POR SERVICIO DE ENERGÍA ELÉCTRICA EN LA PROV. DEL GUAYAS CONSUMO DE FEBRERO HASTA JULIO 2025 C.U.E 1201006779 SE ADJUNTA MEMO CTE-DAF-C-2025-1740-M, CTE-DAF-P-2025-1199-M, CTE-DAF-SG-2025-1738-M, FACTURAS 2770774-2933534-3101450-3267376-3432121-3598877 Y DEMÁS DOCUMENTOS. </t>
  </si>
  <si>
    <t xml:space="preserve">2770774-2933534-3101450-3267376-3432121-3598877 Y DEMÁS DOCUMENTOS. </t>
  </si>
  <si>
    <t>0760050870001</t>
  </si>
  <si>
    <t>EMPRESA PUBLICA DE AGUA POTABLE Y ALCANTARILLADO DEL CANTON EL GUABO EPAAGUA</t>
  </si>
  <si>
    <t>PAGO SERVICIOS BÁSICOS (AGUA POTABLE) PROVINCIA EL ORO (GUABO)</t>
  </si>
  <si>
    <t>SPA-259-2025</t>
  </si>
  <si>
    <t xml:space="preserve">EMPRESA PUBLICA DE AGUA POTABLE Y ALCANTARILLADO DEL CANTON EL GUABO EPAAGUA-PAGO SERVICIOS BÁSICOS (AGUA POTABLE) PROVINCIA EL ORO (GUABO), CONSUMO AGOSTO 2025. SPA-259-2025, MEMOS CTE-DAF-SG-2025-1740-M, CTE-DAF-SG-2025-1735-M, MEMO CTE-DAF-C-2025-1746-M, FACTURA # 49472, SE ADJUNTAN DOCUMENTOS. </t>
  </si>
  <si>
    <t xml:space="preserve">CNEL EP.- PAGO SERVICIOS BÁSICOS (ENERGÍA ELÉCTRICA) PROV DEL GUAYAS (GUAYAQUIL) POR CONSUMO DEL MES DE JULIO 2025: SPE-0430-2025, SEGÚN MEMORANDO NO. CTE-DAF-SG-2025-1746-M, CTE-DAF-SG-2025-1745-M, MEMO CTE-DAFC-2025-1741-M, FACTURAS # 67024090 SE ADJUNTAN DOCUMENTOS. </t>
  </si>
  <si>
    <t xml:space="preserve">CNEL EP.-PAGO SERVICIOS BÁSICOS (ENERGÍA ELÉCTRICA) PROV. GUAYAS (GUAYAQUIL), CONSUMO DEL MES DE JULIO 2025: SPE-0422-2025, SUMINISTRO 200044534242, SEGÚN MEMORANDO NO CTE-DAF-SG-2025-1727-M, CTE-DAF-SG-2025-1722-M, MEMO CTE-DAF-C-2025-1739-M, FCT. # 67553382 SE ADJUNTAN DOCUMENTOS. </t>
  </si>
  <si>
    <t xml:space="preserve">CNEL EP.- PAGO POR SERVICIO DE ENERGÍA ELÉCTRICA EN LA PROV. DEL GUAYAS CONSUMO DE OCTUBRE HASTA DICIEMBRE 2024 Y ENERO HASTA FEBRERO 2025 C.U.E 1201004486 SE ADJUNTA MEMO CTE-DAF-C-2025-1745-M, CTE-DAF-P-2025-1203-M, CTE-DAF-SG-2025-1705-M, FACTURAS 2121775-2265906-2428282-2606922-2732032 </t>
  </si>
  <si>
    <t xml:space="preserve">2121775-2265906-2428282-2606922-2732032 </t>
  </si>
  <si>
    <t>0790055276001</t>
  </si>
  <si>
    <t xml:space="preserve">MANCOMUNIDAD ARENILLAS HUAQUILLAS </t>
  </si>
  <si>
    <t xml:space="preserve">MANCOMUNIDAD ARENILLAS HUAQUILLAS-PAGO SERVICIOS BÁSICOS (AGUA POTABLE) PROVINCIA EL ORO (HUAQUILLAS), CONSUMO AGOSTO 2025. SPA-256-2025, MEMOS CTE-DAF-SG-2025-1706-M, CTE-DAF-SG-2025-1702-M, MEMO CTE-DAF-C-2025-1737-M, FACTURA # 9011 SE ADJUNTAN DOCUMENTOS. </t>
  </si>
  <si>
    <t xml:space="preserve">CNEL EP: PAGO ENERGÍA ELÉCTRICA PROV. GUAYAS (GUAYAQUIL) SPE-0429-2025 CONSUMO DEL MES DE JULIO 2025, SUMINISTRO 200044534143 MEDIDOR 1000221770 CUE 0140191466 SEGÚN MEMO CTE-DAF-SG-2025-1743 Y 1742-M. ANEXO: FACT#148-999-067343711, MEMO CTE-DAF-C-2025-1756-M, CORREO Y OTROS DOC DE SOPORTE. </t>
  </si>
  <si>
    <t>148-999-067343711</t>
  </si>
  <si>
    <t xml:space="preserve">CNEL EP: PAGO DE ENERGÍA ELÉCTRICA PROV. GUAYAS (MILAGRO) SPE-0423-2025, CONSUMO FEBRERO A JULIO 2025, SUMINISTRO 200042328969 MEDIDOR 168321 CUE 1200986594 SEGÚN MEMO CTE-DAF-SG-2025-1728 Y 1723-M. ANEXO: 6 FACTURAS, MEMO CTE-DAF-C-2025-1742-M, CORREO Y OTROS DOC DE SOPORTE. </t>
  </si>
  <si>
    <t>6 FACTURAS</t>
  </si>
  <si>
    <t xml:space="preserve">CNEL EP -PAGO DE ENERGÍA ELÉCTRICA PROV. GUAYAS (GUAYAQUIL) SPE-0432-2025, CONSUMO JULIO Y AGOSTO 2025, SUMINISTRO 200016823698 MEDIDOR 135598 CUE 0400917009 SEGÚN MEMO CTE-DAF-SG-2025-1753 Y 1749-M. ANEXO: FACT#67152163-67892234, MEMO CTE-DAF-C-2025-1753-M Y OTROS DOC DE SOPORTE. </t>
  </si>
  <si>
    <t>67152163-67892234</t>
  </si>
  <si>
    <t xml:space="preserve">CNEL EP: PAGO DE ENERGÍA ELÉCTRICA PROV. GUAYAS (GUAYAQUIL) SPE-0425-2025, CONSUMO JULIO 2025, SUMINISTRO 200044514434 MEDIDOR 1001687243 CUE 0410191442 SEGÚN MEMO CTE-DAF-SG-2025-1737-Y 1732-M. ANEXO: FACT# 67446896, MEO CTE-DAF-C-2025-1748-M Y OTROS DOC DE SOPORTE. </t>
  </si>
  <si>
    <t xml:space="preserve">CNEL EP: PAGO DE ENERGÍA ELÉCTRICA PROV. GUAYAS (GUAYAQUIL) SPE-0434-2025, CONSUMO JULIO 2025, SUMINISTRO 200016640852 MEDIDOR 20545460 CUE 0400917012 SEGÚN MEMO CTE-DAF-SG-2025-1756 Y 1755-M. ANEXO: FACT#67144339-67892009, MEMO CTE-DAF-C-2025-1754-M Y OTROS DOC DE SOPORTE. </t>
  </si>
  <si>
    <t>67144339-67892009</t>
  </si>
  <si>
    <t xml:space="preserve">COMBUSTIBLE </t>
  </si>
  <si>
    <t xml:space="preserve">ATIMASA S.A:PAGO CONTRATO COTS-CTE-2024-001 SERV DE ABASTECIMIENTO DE COMBUSTIBLE PRECIO VARIABLE PARA LAS UNIDADES MÓVILES CTE PROV. DEL AZUAY CUENCA, MES DE AGOSTO 2025. ANEXO: FACT#43857, MEMO CTE-DAF-C-2025-1749-M, CTE-DAF-2025-1367-M, CORREO Y OTROS DOC SOPORTES. </t>
  </si>
  <si>
    <t xml:space="preserve">ATIMASA.- PAGO DEL CONTRATO Nro. COTS-CTE-2024-001 SERVICIO ABASTECIMIENTO DE COMBUSTIBLE PRECIO VARIABLE PARA UNIDADES MÓVILES DE CTE, REF CANTON JIPIJAPA MES DE AGOSTO 2025 ADJ MEMO CTE-DAF-C-2025-1750-M, CTE-DAF-2025-1376-M, FACT 43861 Y DEMAS DOCTOS. </t>
  </si>
  <si>
    <t>43861 Y DEMAS DOCTOS</t>
  </si>
  <si>
    <t xml:space="preserve">ATIMASA.- PAGO DEL CONTRATO Nro. COTS-CTE-2024-001 SERVICIO ABASTECIMIENTO DE COMBUSTIBLE PRECIO VARIABLE PARA UNIDADES MÓVILES DE CTE, REF CANTON NARANJITO MES DE AGOSTO 2025 ADJ MEMO CTE-DAF-C-2025-1752-M, CTE-DAF-2025-1365-M, FACT 43863 Y DEMAS DOCTOS. </t>
  </si>
  <si>
    <t>43863 Y DEMAS DOCTOS</t>
  </si>
  <si>
    <t>SPE-0439-2025</t>
  </si>
  <si>
    <t xml:space="preserve">EMPRESA ELECTRICA REGIONAL CENTRO SUR CA- PAGO POR CONSUMO DE ENERGÍA PROV. AZUAY., PERIODO JUN Y JUL 2025. SPE-0439-2025, SEGÚN MEMOS CTE-DAF-SG-2025-1770-M, MEMOS CTE-DAF-SG-2025-1764-M, MEMO CTE-DAF-C-2025-1747-M, FACT # 46352244-46833961 SE ADJUNTAN DOCUMENTOS. </t>
  </si>
  <si>
    <t xml:space="preserve">46352244-46833961 </t>
  </si>
  <si>
    <t>SPE-0436-2025</t>
  </si>
  <si>
    <t xml:space="preserve">CNEL EP -PAGO SERVICIOS BÁSICOS (ENERGÍA ELÉCTRICA) PROV. GUAYAS (GUAYAQUIL), CONSUMO JUL-2025. SPE-0436-2025, SEGÚN MEMOS CTE-DAF-SG-2025-1768-M, CTE-DAF-SG-2025-1762-M, MEMO CTE-DAF-C-2025-1751-M, FACTURA # 67023651 SE ADJUNTAN DOCUMENTOS. </t>
  </si>
  <si>
    <t xml:space="preserve">CNEL EP.- PAGO POR SERVICIO DE ENERGÍA ELÉCTRICA EN LA PROV. DEL GUAYAS CONSUMO DE JULIO 2025 C.U.E 0410191430 SE ADJUNTA MEMO CTE-DAF-C-2025-1755-M, CTE-DAF-P-2025-1211-M, CTE-DAF-SG-2025-1739-M, FACTURA 67327066 Y DEMÁS DOCUMENTOS. </t>
  </si>
  <si>
    <t>67327066 Y DEMÁS DOCUMENTOS</t>
  </si>
  <si>
    <t>SPE-0435-2025</t>
  </si>
  <si>
    <t xml:space="preserve">CNEL EP.- PAGO POR CONSUMO DE ENERGÍA ELÉCTRICA.- EN MILAGRO PROV. GUAYAS (EL TRIUNFO), MAYO A JULIO 2025: SPE-0435-2025, SEGÚN MEMOS NO. CTE-DAF-SG-2025-1759-M, CTE-DAF-SG-2025-1757-M , MEMO CTE-DAF-C-2025-1757-M, FACT. # 3247814-3412724-3590988 SE ADJUNTAN DOCUMENTOS. </t>
  </si>
  <si>
    <t xml:space="preserve"> 3247814-3412724-3590988</t>
  </si>
  <si>
    <t>SPE-0427-2025</t>
  </si>
  <si>
    <t xml:space="preserve">CNEL EP: PAGO ENERGÍA ELÉCTRICA PROV GUAYAS-BUCAY SPE-0427-2025, CONSUMO DE FEBRERO A JULIO 2025, SUMINISTRO 200041744695 MEDIDOR 1001423571 SEGÚN MEMO CTE-DAF-SG-2025-1776 Y 1773-M. ANEXO: FACT#2763642-2926211-3100831-3259923-3424848-3591178, MEMO CTE-DAF-C-2025-1759-M, CORREO Y OTROS DOC SOPORTES. </t>
  </si>
  <si>
    <t>2763642-2926211-3100831-3259923-3424848-3591178</t>
  </si>
  <si>
    <t>INTERNATIONAL WATER SERVIVCES GUAYAQUIL INTERAGUA C. LTDA.</t>
  </si>
  <si>
    <t xml:space="preserve">INTERAGUA C. LTDA.- PAGO POR SERVICIO DE AGUA POTABLE PROVINCIA DEL GUAYAS, CONSUMO AGOSTO-2025 SE ADJUNTA MEMO CTE-DAF-C-2025-1766-M, CTE-DAF-P-2025-1226-M, CTE-DAF-SG-2025-1779-M, 9 FACTURAS 67060487-67047501 Y DEMÁS DOCUMENTOS DE SOPORTE. </t>
  </si>
  <si>
    <t>67060487-67047501</t>
  </si>
  <si>
    <t>0960001030001</t>
  </si>
  <si>
    <t>GOBIERNO AUTONOMO DESCENTRALIZADO MUNICIPAL DEL CANTON NARANJITO</t>
  </si>
  <si>
    <t>SPA-263-2025</t>
  </si>
  <si>
    <t xml:space="preserve">GOBIERNO AUTONOMO DESCENTRALIZADO MUNICIPAL DEL CANTON NARANJITO.-PAGO POR CONSUMO DE AGUA POTABLE EN LA PROV. GUAYAS, AGOSTO 2025. SPA-263-2025, MEMOS CTE-DAF-SG-2025-1785-M, CTE-DAF-SG-2025-1781-M, MEMO CTE-DAF-C-2025-1762-M, FACTURA # 92120 SE ADJUNTAN DOCUMENTOS. </t>
  </si>
  <si>
    <t>SPE-0431-2025</t>
  </si>
  <si>
    <t xml:space="preserve">CNEL EP -PAGO SERVICIOS BÁSICOS (ENERGÍA ELÉCTRICA) PROV. GUAYAS (MILAGRO), CONSUMO MAYO A JULIO 2025 SPE-0431-2025, SEGÚN MEMOS CTE-DAF-SG-2025-1752-M, CTE-DAF-SG-2025-1748-M, MEMO CTE-DAF-C-2025-1764-M, FACTURAS # 3267365-3432155-3591328 SE ADJUNTAN DOCUMENTOS. </t>
  </si>
  <si>
    <t>267365-3432155-3591328</t>
  </si>
  <si>
    <t>LIQUIDACION DE HABERES DEL EX SERVIDOR ROCHA BENAVIDES LUIS EUGENIO</t>
  </si>
  <si>
    <t xml:space="preserve">[P:09 T:LI A:2025] 068-9999-0000-COMISION DE TRANSITO DEL ECUADOR-LIQUIDACION DE HABERES DEL EX SERVIDOR ROCHA BENAVIDES LUIS EUGENIO, QUIEN DESEMPENO EL CARGO DE ANALISTA DE ESTUDIOS DE TRANSITO 2, HASTA EL 25 DE JULIO DE 2025. </t>
  </si>
  <si>
    <t xml:space="preserve">CNEL EP.- PAGO POR SERVICIO DE ENERGÍA ELÉCTRICA EN LA PROV. DEL GUAYAS CONSUMO DE MAYO HASTA JULIO 2025 C.U.E 1200956435 SE ADJUNTA MEMO CTE-DAF-C-2025-1760-M, CTE-DAF-P-2025-1219-M, CTE-DAF-SG-2025-1769-M, FACTURAS 3267364-3432154-3598801 Y DEMÁS DOCUMENTOS. </t>
  </si>
  <si>
    <t>3267364-3432154-3598801 Y DEMÁS DOCUMENTOS</t>
  </si>
  <si>
    <t>CORPORACION NACIONAL DE TELECOMUNICACIONES CNT EP</t>
  </si>
  <si>
    <t xml:space="preserve">TELECOMUNICACIONES </t>
  </si>
  <si>
    <t>RE-CEP-CTE-2024-002</t>
  </si>
  <si>
    <t xml:space="preserve">CNT EP.-PAGO # 9 de 12 RE-CEP-CTE-2024-002 SERVICIO DE ENLACE DE COMUNICACIONES DIGITALES PARA TRANSPORTE DE DATOS, CONEXIÓN A INTERNET Y HOSTING , MEMO CTE-DAF-C-2025-1765-M, FACT. #241614023-241614025-241984837, CTE-DTIC-IT-2025-0055-M, DEL 03 DE AGOSTO al 02 DE SEPTIEMBRE SE ADJUNTAN DOCUMENTOS. </t>
  </si>
  <si>
    <t>241614023-241614025-241984837</t>
  </si>
  <si>
    <t xml:space="preserve">CNEL EP.- PAGO POR SERVICIO DE ENERGÍA ELÉCTRICA EN LA PROV. DEL GUAYAS CONSUMO DE MAYO HASTA JULIO 2025 C.U.E 1200301481 SE ADJUNTA MEMO CTE-DAF-C-2025-1767-M, CTE-DAF-P-2025-1225-M, CTE-DAF-SG-2025-1751-M, FACTURAS 3267349-3432156-3591329 Y DEMÁS DOCUMENTOS. </t>
  </si>
  <si>
    <t xml:space="preserve">3267349-3432156-3591329 Y DEMÁS DOCUMENTOS. </t>
  </si>
  <si>
    <t xml:space="preserve">CENTRO SUR CA.- PAGO POR SERVICIO DE ENERGÍA ELÉCTRICA EN LA PROV. DEL AZUAY CONSUMO DE JULIO 2025 C.U.E 0510063329 SE ADJUNTA MEMO CTE-DAF-C-2025-1770-M, CTE-DAF-P-2025-1227-M, CTE-DAF-SG-2025-1777-M, FACTURA 46785869 Y DEMÁS DOCUMENTOS. </t>
  </si>
  <si>
    <t>46785869 Y DEMÁS DOCUMENTOS</t>
  </si>
  <si>
    <t xml:space="preserve">CNEL EP. -PAGO SERVICIOS BÁSICOS (ENERGÍA ELÉCTRICA) PROV. GUAYAS (MILAGRO), CONSUMO MAY A JUL 2025 SPE-0437-2025, SEGÚN MEMOS CTE-DAF-SG-2025-1767-M, CTE-DAF-SG-2025-1761-M, MEMO CTE-DAF-C-2025-1768-M, FACT. # 3267180-3424826-3591330 SE ADJUNTAN DOCUMENTOS. </t>
  </si>
  <si>
    <t>3267180-3424826-3591330</t>
  </si>
  <si>
    <t>0760051840001</t>
  </si>
  <si>
    <t xml:space="preserve">EMPRESA PUBLICA MUNICIPAL DE AGUA POTABLE Y ALCANTARILLADO DEL CANTON MACHALA AGUAS MACHALA EP </t>
  </si>
  <si>
    <t xml:space="preserve">AGUA POTABLE </t>
  </si>
  <si>
    <t>SPA-257-2025</t>
  </si>
  <si>
    <t xml:space="preserve">EMPRESA PUBLICA MUNICIPAL DE AGUA POTABLE Y ALCANTARILLADO CANTON MACHALA AGUAS MACHALA EP: PAGO AGUA POTABLE PROV. EL ORO-MACHALA SPA-257-2025, CONSUMO AGOSTO 2025, SUMINISTRO 73086, SEGÚN MEMO CTE-DAF-SG-2025-1725 Y 1715-M. ANEXO: FACT#6774842, MEMO CTE-DAF-C-2025-1734-M Y OTROS DOC. SOPOR </t>
  </si>
  <si>
    <t>EMPRESA PUBLICA MUNICIPAL MANCOMUNADA DE AGUA POTABLE, ALCANTARILLADO SANITARIO Y PLUVIAL Y DEPURACION Y APROVECHAMIENTO DE AGUAS RESIDUALES SANEAMIENTO AGUAPEN EP</t>
  </si>
  <si>
    <t>SPA-261-2025</t>
  </si>
  <si>
    <t xml:space="preserve">AGUAPEN: PAGO SERVICIOS BÁSICOS (AGUA POTABLE) PROV. SANTA ELENA SPA-261-2025, CONSUMO MES AGOSTO 2025 SEGUN MEMO CTE-DAF-SG-2025-1760-M, CTE-DAF-SG-2025-1754-M. ANEXO: FACT#8805591-8796361-8748838-8748801-8748787, MEMO CTE-DAF-C-2025-1763-M Y OTROS DOC DE SOPORTE. </t>
  </si>
  <si>
    <t>8805591-8796361-8748838-8748801-8748787</t>
  </si>
  <si>
    <t>SPE-0444-2025</t>
  </si>
  <si>
    <t xml:space="preserve">EMPRESA ELECTRICA REGIONAL CENTRO SUR CA: PAGO DE ENERGÍA ELÉCTRICA PROV. AZUAY SPE-0444-2025 CONSUMO JUN-JUL 2025, SUMINISTRO 200003766579 MEDIDOR 1502739145 CUE 0504909180 SEGÚN MEMO CTE-DAF-SG-2025-1786 Y 1784-M. ANEXO: FACT#46352246-46833963, MEMO CTE-DAF-C-2025-1769-M Y OTROS DOC. SOPORTE. </t>
  </si>
  <si>
    <t>46352246-46833963</t>
  </si>
  <si>
    <t>AGEEPCOURIER ECUADOR S.A.</t>
  </si>
  <si>
    <t>INFIMA CUANTIA</t>
  </si>
  <si>
    <t>SERVICIO DE CORRESPONDENCIA Y PAQUETERÍA A NIVEL NACIONAL PARA LA CTE</t>
  </si>
  <si>
    <t>OC-CTE-2024-022</t>
  </si>
  <si>
    <t xml:space="preserve">AGEEPCOURIER ECUADOR S.A: PAGO#4 DE 12 SERVICIO DE CORRESPONDENCIA Y PAQUETERÍA A NIVEL NACIONAL PARA LA CTE, SEGUN ÍNFIMA CUANTÍA OC-CTE-2024-022 PERIODO 1 AL 28-02-2025. ANEXO: FACT#2697, MEMO CTE-DAF-C-2025-1761-M, CTE-DAF-SG-2025-202-1673 Y 1672-M, CORREO Y OTROS DOC DE SOPORTES. </t>
  </si>
  <si>
    <t>0991294163001</t>
  </si>
  <si>
    <t>YOVERI S.A.</t>
  </si>
  <si>
    <t>ARRENDAMIENTO DEL SISTEMA AXIS CLOUD PARA LA CTE</t>
  </si>
  <si>
    <t>RE-PU-CTE-2023-002-R</t>
  </si>
  <si>
    <t xml:space="preserve">YOVERI S.A: PAGO#21 DE 24 CONTRATO RE-PU-CTE-2023-002-R SERVICIO DE ARRENDAMIENTO DEL SISTEMA AXIS CLOUD PARA LA CTE, PERIODO 06-07-2025 AL 05 -08-2025. ANEXO: FACT#1748, MEMO CTE-DAF-C-2025-1771-M, CTE-DTIC-AD-2025-0085-M, ACTA PARCIAL, INFORME SATISFACCION Y OTROS DOC. DE SOPORTES. </t>
  </si>
  <si>
    <t xml:space="preserve">RE-PU-CTE-2023-002-R </t>
  </si>
  <si>
    <t xml:space="preserve">YOVERI S.A: PAGO#22 DE 24 CONTRATO RE-PU-CTE-2023-002-R SERVICIO DE ARRENDAMIENTO DEL SISTEMA AXIS CLOUD PARA LA CTE, PERIODO 06-08-2025 AL 05 -09-2025. ANEXO: FACT#1749, MEMO CTE-DAF-C-2025-1772-M, CTE-DTIC-AD-2025-0086-M, ACTA PARCIAL, INFORME SATISFACCION Y OTROS DOC. DE SOPORTES. </t>
  </si>
  <si>
    <t>SPE-0441-2025</t>
  </si>
  <si>
    <t xml:space="preserve">EMPRESA ELECTRICA REGIONAL CENTRO SUR CA-PAGO SERVICIOS BÁSICOS (ENERGÍA ELÉCTRICA) PROV. AZUAY CONSUMO JUL 2025. SPE-0441-2025, SEGÚN MEMOS CTE-DAF-SG-2025-1778-M, MEMOS CTE-DAF-SG-2025-1772-M, MEMO CTE-DAF-C-2025-1776-M, FACTURA # 46709649 SE ADJUNTAN DOCUMENTOS. </t>
  </si>
  <si>
    <t>SPE-0443-2025</t>
  </si>
  <si>
    <t xml:space="preserve">EMPRESA ELECTRICA REGIONAL CENTRO SUR CA-PAGO SERVICIOS BÁSICOS (ENERGÍA ELÉCTRICA) PROV. AZUAY CONSUMO JUL 2025. SPE-0443-2025, SEGÚN MEMOS CTE-DAF-SG-2025-1783-M, MEMOS CTE-DAF-SG-2025-1780-M , MEMO CTE-DAF-C-2025-1777-M, FACTURA # 46781583, SE ADJUNTAN DOCUMENTOS. </t>
  </si>
  <si>
    <t xml:space="preserve">CNEL EP.- PAGO DE SERVICIOS BÁSICOS, ENERGIA ELECTRICA (ENERGIA ELECTRICA) POR CONSUMO DE JUNIO HASTA JULIO DEL 2025, SEGÚN MEMORANDO NRO.CTE-DAF-SG-2025-1843-M Y CTE-DAF-SG-2025-1841-M , MEMO CTE-DAF-C-2025-1781-M, FACTURA #6927305 SE ADJUNAN DOCUMENTOS. </t>
  </si>
  <si>
    <t xml:space="preserve">CNEL EP.- PAGO POR SERVICIO DE ENERGÍA ELÉCTRICA EN LA PROV. DEL ORO CONSUMO DE JUNIO HASTA AGOSTO 2025 C.U.E 0708924628 SE ADJUNTA MEMO CTE-DAF-C-2025-1779-M, CTE-DAF-P-2025-1242-M, CTE-DAF-SG-2025-1838-M, FACTURAS 6669678-7091439-7350139 Y DEMÁS DOCUMENTOS. </t>
  </si>
  <si>
    <t>6669678-7091439-7350139 Y DEMÁS DOCUMENTOS</t>
  </si>
  <si>
    <t xml:space="preserve">CNEL EP.- PAGO POR SERVICIO DE ENERGÍA ELÉCTRICA EN LA PROV. DE STO. DOMINGO CONSUMO DE JUNIO HASTA JULIO 2025 C.U.E 1701237015 SE ADJUNTA MEMO CTE-DAF-C-2025-1780-M, CTE-DAF-P-2025-1244-M, CTE-DAF-SG-2025-1845-M, FACTURAS 2214921-2500109 Y DEMÁS DOCUMENTOS. </t>
  </si>
  <si>
    <t>2214921-2500109 Y DEMÁS DOCUMENTOS</t>
  </si>
  <si>
    <t xml:space="preserve">CNEL EP.- PAGO POR SERVICIO DE ENERGÍA ELÉCTRICA EN LA PROV. DE STO. DOMINGO CONSUMO DE JUNIO HASTA JULIO 2025 C.U.E 1701236991 SE ADJUNTA MEMO CTE-DAF-C-2025-1782-M, CTE-DAF-P-2025-1241-M, CTE-DAF-SG-2025-1844-M, FACTURAS 2214920-2500108 Y DEMÁS DOCUMENTOS. </t>
  </si>
  <si>
    <t>2214920-2500108 Y DEMÁS DOCUMENTOS</t>
  </si>
  <si>
    <t xml:space="preserve">NOGUERA TACURI ZANDRA LIZAR </t>
  </si>
  <si>
    <t>SERVICIO DE ARRENDAMIENTO DE INMUEBLE PARA EL CRV EN STO DOMINGO</t>
  </si>
  <si>
    <t>ARBI-CTE-2023-014</t>
  </si>
  <si>
    <t xml:space="preserve">NOGUERA TACURI ZANDRA: PAGO#22 DE 24 CONTRATO NRO. ARBI-CTE-2023-014 SERVICIO DE ARRENDAMIENTO DE INMUEBLE PARA EL CRV EN STO DOMINGO, DEL 21-08-2025 AL 20-09-2025 ANEXO: FACT#74, MEMO CTE-C-2025-1778-M, CTE-DPSD-2025-0909-M, CTE-DPSDT-RNBA-2025-009-M Y OTROS DOC SOPORTE. </t>
  </si>
  <si>
    <t>EMPRESA PUBLICA MUNICIPAL DE AGUA POTABLE Y ALCANTARILLADO DE PEDERNALES EPMAPA PED</t>
  </si>
  <si>
    <t>SPA-275-2025</t>
  </si>
  <si>
    <t xml:space="preserve">EMPRESA PUBLICA MUNICIPAL DE AGUA POTABLE Y ALCANTARILLADO DE PEDERNALES EPMAPA-PED: PAGO DE AGUA POTABLE PROV. MANABI-PEDERNALES SPA-275-2025, CONSUMO AGOSTO 2025, SUMINISTRO Y CUENTA 40007, SEGÚN MEMO CTE-DAF-SG-2025-1847-1846-M. ANEXO: FACT#552665, MEMO CTE-DAF-C-2025-1784-M Y OTROS DOC. SOPORTE </t>
  </si>
  <si>
    <t xml:space="preserve">PE-CTE-2024-005 </t>
  </si>
  <si>
    <t xml:space="preserve">ATIMASA S.A.- PAGO POR SERVICIO DE ABASTECIMIENTO DE COMBUSTIBLE PRECIO FIJO CANTÓN GUAYAQUIL CONTRATO DE PROCEDIMIENTO ESPECIAL NRO.PE-CTE-2024-005 PERIODO AGOSTO-2025 FACT # 43878-44111 MEMO Nro. CTE-DAF-C-2025-1786-M, MEMO Nro. DAF-C-2025-1416-M SE ADJUNTAN DOCUMENTOS. </t>
  </si>
  <si>
    <t>43878-44111</t>
  </si>
  <si>
    <t>0190123636001</t>
  </si>
  <si>
    <t>ASEGURADORA DEL SUR C.A.</t>
  </si>
  <si>
    <t xml:space="preserve">LICITACION DE SERVICIOS </t>
  </si>
  <si>
    <t>PAGO DE DEDUCIBLES DE 7 VEHÍCULOS DE LA CTE</t>
  </si>
  <si>
    <t xml:space="preserve">ASEGURADORA DEL SUR C. A.- PAGO DE DEDUCIBLES DE 7 VEHÍCULOS DE LA CTE PLACAS GEA3861-OEA1936-OEA1910-OEA1839-OEA1934-OEA1904-OEA1846, PÓLIZA DE VEHÍCULOS No. 1185154 SE ADJUNTA MEMO CTE-DAF-C-2025-1875-M, CTE-DAF-2025-1423-M, Y DEMÁS DOCS SOPORTES </t>
  </si>
  <si>
    <t>0400816393001</t>
  </si>
  <si>
    <t>FUEL LOPEZ BLANCA INES</t>
  </si>
  <si>
    <t>ARRENDAMIENTO INMUEBLE PARA ALOJAMIENTO DE CTE- CARCHI CANTÓN TULCÁN</t>
  </si>
  <si>
    <t>ARBI-CTE-2024-013</t>
  </si>
  <si>
    <t xml:space="preserve">FUEL LOPEZ BLANCA INES.- PAGO #11 de 14.-CONTRATO NRO.ARBI-CTE-2024-013 ARRENDAMIENTO INMUEBLE PARA ALOJAMIENTO DE CTE- CARCHI CANTÓN TULCÁN SEGÚN MEMO NRO.CTE-DAF-I-2025-0236-M , FACT. # 043, MEMO CTE-DAF-C-2025-1789-M, MEMO CTE-DAF-I-2025-0235-M, DE 18-08-25 A 17-09-25 SE ADJUNTAN DOCUMENTOS. </t>
  </si>
  <si>
    <t>EMPRESA ELECTRICA PUBLICA ESTRATEGICA CORPORACION NACIONAL DE ELECTRICIDAD CNEL EP</t>
  </si>
  <si>
    <t>SERVICIOS BASICOS</t>
  </si>
  <si>
    <t xml:space="preserve">CNEL EP-PAGO DE ENERGÍA ELÉCTRICA EN PROV. SANTO DOMINGO SPE-0452-2025 CONSUMO JULIO 2025, SUMINISTRO 200058724036 MEDIDOR 20222081955 CUE 1701154749 SEGÚN MEMO CTE-DAF-SG-2025-1825- Y 1818-M. ANEXO: FACT#043-999-002500441, MEMO CTE-DAF-C-2025-1788-M, CORREO Y OTROS DOC DE SOPORTE. </t>
  </si>
  <si>
    <t>043-999-002500441</t>
  </si>
  <si>
    <t xml:space="preserve">CNEL EP.- PAGO POR SERVICIO DE ENERGÍA ELÉCTRICA EN LA PROV. DEL GUAYAS CONSUMO DE MAYO HASTA JULIO 2025 C.U.E 1200972647 SE ADJUNTA MEMO CTE-DAF-C-2025-1790-M, CTE-DAF-P-2025-1256-M, CTE-DAF-SG-2025-1810-M, FACTURAS 3247969-3412940-3591176 Y DEMÁS DOCUMENTOS. </t>
  </si>
  <si>
    <t>3247969-3412940-3591176 Y DEMÁS DOCUMENTOS</t>
  </si>
  <si>
    <t xml:space="preserve">CNEL EP.- PAGO POR SERVICIO DE ENERGÍA ELÉCTRICA EN LA PROV. DE MANABI CONSUMO DE JULIO 2025 C.U.E 1702274199 SE ADJUNTA MEMO CTE-DAF-C-2025-1794-M, CTE-DAF-P-2025-1264-M, CTE-DAF-SG-2025-1853-M, FACTURA 2500107 Y DEMÁS DOCUMENTOS. </t>
  </si>
  <si>
    <t>2500107 Y DEMÁS DOCUMENTOS</t>
  </si>
  <si>
    <t xml:space="preserve">CNEL EP.- PAGO DE SERVICIOS BÁSICOS (ENERGÍA ELÉCTRICA) PROV. DEL PICHINCHA, CONSUMO DEL MES DE JULIO 2025: SPE-0459-2025, SEGÚN MEMOS CTE-DAF-SG-2025-1852-M, CTE-DAF-SG-2025-1849-M, MEMO CTE-DAF-C-2025-1793, FACTURA # 2501987 SE ADJUNTAN DOCUMENTOS. </t>
  </si>
  <si>
    <t xml:space="preserve">COMISION DE TRANSITO DEL ECUADOR - PLANTA CENTRAL </t>
  </si>
  <si>
    <t>DIFERENCIA DE RMU PERSONAL QUE CUMPLIO 1 ANO 1 DIA DE TIEMPO ACTIVO DEL CUERPO DE VIGILANTES</t>
  </si>
  <si>
    <t xml:space="preserve">[P:09 T:AJ A:2025] 068-9999-0000-COMISION DE TRANSITO DEL ECUADOR-DIFERENCIA DE RMU PERSONAL QUE CUMPLIO 1 ANO 1 DIA DE TIEMPO ACTIVO DEL CUERPO DE VIGILANTES DE LA CTE EL MES DE AGOSTO 2025 </t>
  </si>
  <si>
    <t xml:space="preserve">CNEL EP: PAGO DE ENERGÍA ELÉCTRICA PROV. SANTO DOMINGO SPE-0449-2025 CONSUMO JULIO 2025, SUMINISTRO 200058328267 MEDIDOR 35859000 CUE 1700000980 SEGÚN MEMO CTE-DAF-SG-2025-1802 Y 1796-M. ANEXO: FACT#043-999-002501945, MEMO CTE-DAF-C-2025-1792-M Y OTROS DOC SOPORTE. </t>
  </si>
  <si>
    <t>043-999-002501945</t>
  </si>
  <si>
    <t>LIQUIDACION DE HABERES DEL EX SERVIDOR NAVARRETE HIDALGO LUIS ALBERTO</t>
  </si>
  <si>
    <t xml:space="preserve">[P:09 T:LI A:2025] 068-9999-0000-COMISION DE TRANSITO DEL ECUADOR-LIQUIDACION DE HABERES DEL EX SERVIDOR NAVARRETE HIDALGO LUIS ALBERTO, QUIEN DESEMPEÑO EL CARGO DE ASIST. DE ADMINISTRACION TALENTO HUMANO, HASTA EL 25 DE JULIO DE 2025 </t>
  </si>
  <si>
    <t xml:space="preserve">CNEL EP.- PAGO POR SERVICIO DE ENERGÍA ELÉCTRICA EN LA PROV. DEL ORO CONSUMO DE MAYO HASTA AGOSTO 2025 C.U.E 0703059180 SE ADJUNTA MEMO CTE-DAF-C-2025-1795-M, CTE-DAF-P-2025-1251-M, CTE-DAF-SG-2025-1791-M, FACTURAS 6402965-6714187-7040086-7387670 Y DEMÁS DOCUMENTOS. </t>
  </si>
  <si>
    <t>6402965-6714187-7040086-7387670 Y DEMÁS DOCUMENTOS</t>
  </si>
  <si>
    <t xml:space="preserve">CNEL EP:PAGO DE ENERGÍA ELÉCTRICA PROV. DE EL ORO SPE-0458-2025, CONSUMO MES DE MAYO A JULIO 2025, SUMINISTRO 200037612492, MEDIDOR 50420394, CUE 0705679162 SEGÚN MEMO CTE-DAF-SG-2025-1851 Y 1848-M. ANEXO: FACT#073-999-006623735-006911253-72079488, MEMO CTE-DAF-C-2025-1799-M Y OTROS DOC DE SOPORTE. </t>
  </si>
  <si>
    <t>073-999-006623735-006911253-72079488</t>
  </si>
  <si>
    <t xml:space="preserve">CNEL EP: PAGO DE ENERGÍA ELÉCTRICA EN PROV. DEL GUAYAS (MILAGRO) SPE-0419-2025, CONSUMO DE FEB A JUL 2025, SUMINISTRO 200042055794 SEGÚN MEMO CTE-DAF-SG-2025-1800 Y 1794-M. ANEXO: FACT#070-999-002732346-2905507-3114078-3248191-3413064-3590763, MEMO CTE-DAF-C-2025-1800-M Y OTROS DOC. DE SOPORTE. </t>
  </si>
  <si>
    <t>070-999-002732346-2905507-3114078-3248191-3413064-3590763</t>
  </si>
  <si>
    <t xml:space="preserve">CNEL EP.- PAGO DE SERVICIOS BÁSICOS (ENERGÍA ELÉCTRICA) PROV. MANABI (PEDERNALES), CONSUMO DEL MES DE JULIO 2025: SPE-0462-2025, SEGÚN MEMOS CTE-DAF-SG-2025-1860-M, CTE-DAF-SG-2025-1858-M, MEMO CTE-DAF-C-2025-1797-M, FACTURA # 2502102 SE ADJUNTAN DOCUMENTOS. </t>
  </si>
  <si>
    <t xml:space="preserve">CNEL EP.- PAGO DE ENERGÍA ELÉCTRICA PROV. DEL ORO, BALAO DE JUNIO A AGOSTO 2025 SUMINISTRO 200040357200, MEDIDOR 1054095, CUE 0708941793 MEMOS CTE-DAF-SG-2025-1865-M, CTE-DAF-SG-2025-1862-M FACT 6738058-7022879-7288927 MEMO N°CTE-FAF+P-2025-1260-M CTE-DAF-C-2025-1802-M CUR N° 3491 </t>
  </si>
  <si>
    <t>6738058-7022879-7288927</t>
  </si>
  <si>
    <t xml:space="preserve">CNEL EP: PAGO DE ENERGÍA ELÉCTRICA SANTO DOMINGO PROV. PICHINCHA SPE-0451-2025 CONSUMO JULIO 2025, SUMINISTRO 200060098494 MEDIDOR 50277487 CUE 1701053859 SEGÚN MEMO CTE-DAF-SG-2025-1811 Y 1809-M. ANEXO: FACT#043-999-002500110, MEMO CTE-DAF-C-2025-1805-M, CORREO Y OTROS DOC DE SOPORTE. </t>
  </si>
  <si>
    <t>043-999-002500110</t>
  </si>
  <si>
    <t xml:space="preserve">CNEL EP.- PAGO POR SERVICIO DE ENERGÍA ELÉCTRICA EN LA PROV. DEL ORO CONSUMO DE JUNIO HASTA AGOSTO 2025 C.U.E 0708268600 SE ADJUNTA MEMO CTE-DAF-C-2025-1803-M, CTE-DAF-P-2025-1262-M, CTE-DAF-SG-2025-1859-M, FACTURAS 674600-7045872-7330984 Y DEMÁS DOCUMENTOS. </t>
  </si>
  <si>
    <t>674600-7045872-7330984</t>
  </si>
  <si>
    <t>0991281983001</t>
  </si>
  <si>
    <t>MUNDOTRAVEL S.A.</t>
  </si>
  <si>
    <t xml:space="preserve">INFIMA CUANTIA </t>
  </si>
  <si>
    <t>SERV. DE AGENCIA DE VIAJES PARA LA PROV. DE PASAJES AÉREOS NACIONALES PARA FUNCIONARIOS DE CTE</t>
  </si>
  <si>
    <t>MCBS-CTE-001-2022</t>
  </si>
  <si>
    <t xml:space="preserve">MUNDOTRAVEL S.A: PAGO#1 DE 12 CONTRATO MCBS-CTE-001-2022 SERV. DE AGENCIA DE VIAJES PARA LA PROV. DE PASAJES AÉREOS NACIONALES PARA FUNCIONARIOS DE CTE, PERIODO 03 AL 31-07-2025 ADJ: FACT#42913-42914, MMCTE-DAF-C-2025-1798-M, CTE-DAF-2025-1406-M, INFORME SATISFACCION, CORREOS Y OTROS DOC SOPORTE. </t>
  </si>
  <si>
    <t>42913-42914</t>
  </si>
  <si>
    <t xml:space="preserve">CNEL EP.- PAGO DE ENERGÍA ELÉCTRICA DE CHONE CALLE LAS PALMAS DE MAYO HASTA JULIO 2025 SUMINISTRO 200053312787, MEDIDOR 27824098, CUE 1108649907 MEMOS CTE-DAF-SG-2025-1899-M, CTE-DAF-SG-2025-1897-M FACT 4077494-4450371-4817229-MEMO N°CTE-DAF-P-2025-1278-M CTE-DAF-C-2025-1806-M CUR N° 3495 </t>
  </si>
  <si>
    <t>4077494-4450371-4817229</t>
  </si>
  <si>
    <t>CORPORACION NACINAL DE TELECOMUNICACIONES CNT EP</t>
  </si>
  <si>
    <t>TELECOMUNICACIONES</t>
  </si>
  <si>
    <t xml:space="preserve">CORPORACION NACIONAL DE TELECOMUNICACIONES CNT EP PAGO DE TELEFONÍA FIJA GUAYAS DE AGOSTO 2025 MEMORANDO NRO.CTE-DAF-SG-2025-1867-M - MEMO NRO.CTE-DAF-2025-1397-M Y CTE-DAF-2025-1396-M MEMO CTE-DAF-2025-1396-M Y CTE-DAF-C-2025-1807-M FACT 241614027 AL 241614102 CUR 3497 </t>
  </si>
  <si>
    <t>241614027 AL 241614102</t>
  </si>
  <si>
    <t xml:space="preserve">CNT EP.- PAGO POR SERVICIO DE TELEFONÍA FIJA EN LA PROVINCIA DEL GUAYAS CONSUMO DE AGOSTO 2025, ADJ MEMO CTE-DAF-C-2025-1807-M, CTE-DAF-P-2025-1278-M, CTE-DAF-2025-1396-M, 30 FACTURAS Y DEMÁS DCTOS. </t>
  </si>
  <si>
    <t xml:space="preserve">CNT EP.- PAGO POR SERVICIO DE TELEFONÍA FIJA EN LAS PROVINCIAS DE STO. DOMINGO Y STA. ELENA CONSUMO DE AGOSTO 2025, ADJ MEMO CTE-DAF-C-2025-1807-M, CTE-DAF-P-2025-1278-M, CTE-DAF-2025-1396-M, 11 FACTURAS Y DEMÁS DCTOS. </t>
  </si>
  <si>
    <t xml:space="preserve">CORPORACION NACIONAL DE TELECOMUNICACIONES CNT EP.- PAGO DE SERVICIOS BÁSICOS, TELECOMUNICACIONES (TELEFONÍA FIJA)GUAYAS POR CONSUMO DE AGOSTO 2025-SPT-0050-2025 SEGÚN MEMO NRO.CTE-DAF-SG-2025-1867-M - MEMO NRO.CTE-DAF-2025-1397-M, MEMO CTE-DAF-C-2025-1807-M, FACTURAS SE ADJUNTAN DOCUMENTOS. </t>
  </si>
  <si>
    <t xml:space="preserve">CORPORACION NACIONAL DE TELECOMUNICACIONES CNT EP PAGO DE TELEFONÍA FIJA GUAYAS DE AGOSTO 2025 MEMORANDO NRO.CTE-DAF-SG-2025-1867-M - MEMO NRO.CTE-DAF-2025-1397-M Y CTE-DAF-2025-1396-M MEMO CTE-DAF-2025-1396-M Y CTE-DAF-C-2025-1807-M FACT 241614031 AL 241628594 CUR 3501 </t>
  </si>
  <si>
    <t>41614031 AL 241628594</t>
  </si>
  <si>
    <t xml:space="preserve">CORPORACION NACIONAL DE TELECOMUNICACIONES CNT EP PAGO DE TELEFONÍA FIJA GUAYAS DE AGOSTO 2025 MEMORANDO NRO.CTE-DAF-SG-2025-1867-M - MEMO NRO.CTE-DAF-2025-1397-M Y CTE-DAF-2025-1396-M MEMO CTE-DAF-2025-1396-M Y CTE-DAF-C-2025-1807-M FACT 241614028 AL 241628578 CUR 3502 </t>
  </si>
  <si>
    <t xml:space="preserve"> 241614028 AL 241628578</t>
  </si>
  <si>
    <t xml:space="preserve">CORPORACION NACIONAL DE TELECOMUNICACIONES CNT EP PAGO DE TELEFONÍA FIJA GUAYAS DE AGOSTO 2025 MEMORANDO NRO.CTE-DAF-SG-2025-1867-M - MEMO NRO.CTE-DAF-2025-1397-M Y CTE-DAF-2025-1396-M MEMO CTE-DAF-2025-1396-M Y CTE-DAF-C-2025-1807-M FACT 241614094 AL 241628549 CUR 3503 </t>
  </si>
  <si>
    <t>241614094 AL 241628549</t>
  </si>
  <si>
    <t xml:space="preserve">CNT EP.- PAGO POR CONSUMO DE TELEFONÍA FIJA MES DE AGOSTO 2025 EDIFICIO MATRIZ CHILE Y CUENCA NRO.SERVICIO 424(16087-11963-03598-14741-14554-14405-13529-14733-14755-13327-01305-14762)MEMO NRO.CTE-DAF-SG-2025-1867-M, MEMO CTE-DAF-C-2025-1807-M, SE ADJUNTAN DOCUMENTOS. </t>
  </si>
  <si>
    <t xml:space="preserve">CNT EP.- PAGO DE TELEFONÍA FIJA DE AGOSTO 2025PROVINCIA DEL AZUAY NRO.SERVICIO 73731750-73066958 FACTURA 001-777-241614021 Y 001-777-241629226 MEMO NRO.CTE-DAF-SG-2025-1867-M Y CTE-DAF-2025-1397-M MEMO N° CTE-DAF-2025-1396-M Y CTE-DAF-C-2025-1807-M CUR 3505 </t>
  </si>
  <si>
    <t>001-777-241614021 Y 001-777-241629226</t>
  </si>
  <si>
    <t xml:space="preserve">CNT EP.- PAGO DE TELEFONÍA FIJA CANTÓN DAULE DE AGOSTO 2025 MEMO NRO.CTE-DAF-SG-2025-1867-M Y CTE-DAF-2025-1397-M SERVICIO 42795465-42798102-42798287 Y MEMO NRO.CTE-DAF-SG-2025-1867-M Y CTE-DAF-2025-1397-M. MEMOS CTE-DAF-2025-1396-M YCTE-DAF-C-2025-1807-M FACT 241614020 AL 241628568 CUR N° 3507 </t>
  </si>
  <si>
    <t>241614020 AL 241628568</t>
  </si>
  <si>
    <t>NOMINA DE SUELDO DEL MES DE SEPTIEMBRE DE 2025</t>
  </si>
  <si>
    <t xml:space="preserve">[P:09 T:NO A:2025] 068-9999-0000-COMISION DE TRANSITO DEL ECUADOR- NOMINA DE SUELDO DEL MES DE SEPTIEMBRE DE 2025 DEL PERSONAL CIVIL Y UNIFORMADO </t>
  </si>
  <si>
    <t>NOMINA DE SUELDO DEL MES DE SEPTIEMBRE DE 2025 DEL FUNCIONARIO GARCIA MEDIA PEDRO GEOVANNY Y DE LAS SERVIDORAS ABARCA COLOMA PAULINA ALEXANDRA E ITURRALDE ALAVA SANDRA ELIZABETH</t>
  </si>
  <si>
    <t xml:space="preserve">[P:09 T:LI A:2025] 068-9999-0000-COMISION DE TRANSITO DEL ECUADOR- NOMINA DE SUELDO DEL MES DE SEPTIEMBRE DE 2025 DEL FUNCIONARIO GARCIA MEDIA PEDRO GEOVANNY Y DE LAS SERVIDORAS ABARCA COLOMA PAULINA ALEXANDRA E ITURRALDE ALAVA SANDRA ELIZABETH POR DIAS LABORADOS. </t>
  </si>
  <si>
    <t>PAGO DE DIFERENCIA DE APORTE PATRONAL DEL 2% DEL PERSONAL CIVIL</t>
  </si>
  <si>
    <t xml:space="preserve">[P:09 T:AJ A:2025] 068-9999-0000-COMISION DE TRANSITO DEL ECUADOR- PAGO DE DIFERENCIA DE APORTE PATRONAL DEL 2% DEL PERSONAL CIVIL CON ESCALA CTG, CON RMU INFERIOR A 527, NOMINA DE SUELDO SEPTIEMBRE 2025. </t>
  </si>
  <si>
    <t>ATIMASA S.A</t>
  </si>
  <si>
    <t>PROCEDIMIENTO ESPECIAL</t>
  </si>
  <si>
    <t>SERVICIO DE ABASTECIMIENTO DE COMBUSTIBLE PRECIO FIJO PARA NARANJITO</t>
  </si>
  <si>
    <t xml:space="preserve">ATIMASA S.A.-SERVICIO DE ABASTECIMIENTO DE COMBUSTIBLE PRECIO FIJO PARA NARANJITO CONTRATO DE PROCEMIENTO ESPECIAL NRO.PE-CTE-2024-005 PERIODO AGOSTO -2025 FACT 43881 MEMO N° CTE-DAF-2024-1430-M MEMO N°DAF-C-2025-1811-M CUR N° 3517 </t>
  </si>
  <si>
    <t>SERVICIO DE ABASTECIMIENTO DE COMBUSTIBLE PRECIO FIJO PARA EL GUABO</t>
  </si>
  <si>
    <t xml:space="preserve">ATIMASA S.A.-SERVICIO DE ABASTECIMIENTO DE COMBUSTIBLE PRECIO FIJO PARA EL GUABO CONTRATO DE PROCEMIENTO ESPECIAL NRO.PE-CTE-2024-005 PERIODO AGOSTO-2025 FACT 43877 MEMO N° CTE-DAF-2025-1435-M MEMO N°DAF-C-2025-1812-M CUR N° 3523 </t>
  </si>
  <si>
    <t xml:space="preserve">CNEL EP: PAGO DE ENERGÍA ELÉCTRICA PROV. MANABI (SANTO DOMINGO) SPE-0464-2025 CONSUMO JULIO 2025, SUMINISTRO 200060238926 MEDIDOR 20230439483 CUE 1702341949 SEGÚN MEMO CTE-DAF-SG-2025-1872 Y 1871-M. ANEXO: FACT# 2499846, MEMO CTE-DAF-C-2025-1813-M Y OTROS DOC DE SOPORTE. </t>
  </si>
  <si>
    <t xml:space="preserve"> COTS-CTE-2024-001</t>
  </si>
  <si>
    <t xml:space="preserve">ATIMASA.- PAGO DEL CONTRATO Nro. COTS-CTE-2024-001 SERVICIO ABASTECIMIENTO DE COMBUSTIBLE PRECIO VARIABLE PARA UNIDADES MÓVILES DE CTE, REF CANTON GUAYAQUIL MES DE AGOSTO 2025 ADJ MEMO CTE-DAF-CONT-EAV-465-2025-M, CTE-DAF-2025-1427-M, FACT 44112 Y DEMAS DOCTOS. </t>
  </si>
  <si>
    <t xml:space="preserve"> 44112 Y DEMAS DOCTOS</t>
  </si>
  <si>
    <t>AGEEPCOURIER ECUADOR S.A</t>
  </si>
  <si>
    <t>SERVIVCIO DE CORRESPONDENCIA Y PAQUETERIA</t>
  </si>
  <si>
    <t xml:space="preserve">AGEEPCOURIER ECUADOR S.A: PAGO#5 DE 12 SERVICIO DE CORRESPONDENCIA Y PAQUETERÍA A NIVEL NACIONAL PARA LA CTE, SEGUN ÍNFIMA CUANTÍA OC-CTE-2024-022 PERIODO 1 AL 31-03-2025. ANEXO: FACT#2707, MEMO CTE-DAF-C-2025-1796-M, CTE-DAF-SG-2025-202-1906 Y 1887-M, CORREO Y OTROS DOC DE SOPORTES. </t>
  </si>
  <si>
    <t>CORPORACION NACIONAL DE TELECOMUNICACIONES</t>
  </si>
  <si>
    <t xml:space="preserve">CNT EP: PAGO DE TELEFONÍA FIJA EDIFICIO MATRIZ CHILE Y CUENCA CONSUMO DE MES DE AGOSTO 2025 SEGÚN MEMO CTE-DAF-SG-2025-1867-M Y CTE-DAF-2025-1397-M. ANEXO: FACT#241614059-23609-4041-28587-23608-14076-14046-14074-4038-14042-14044-14045-14036, MEMO CTE-DAF-C-2025-1807-M Y OTROS DOC. DE SOPORTES. </t>
  </si>
  <si>
    <t>241614059-23609-4041-28587-23608-14076-14046-14074-4038-14042-14044-14045-14036</t>
  </si>
  <si>
    <t xml:space="preserve">CNEL EP.- PAGO POR SERVICIO DE ENERGÍA ELÉCTRICA EN LA PROV. DE MANABI CONSUMO DE MAYO Y JULIO 2025 C.U.E 1107560584 SE ADJUNTA MEMO CTE-DAF-C-2025-1809-M, CTE-DAF-P-2025-1277-M, CTE-DAF-SG-2025-1886-M, FACTURAS 4075206-4810341 Y DEMÁS DOCUMENTOS. </t>
  </si>
  <si>
    <t>4075206-4810341 Y DEMÁS DOCUMENTOS</t>
  </si>
  <si>
    <t>0968587600001</t>
  </si>
  <si>
    <t>EMPRESA PUBLICA DE AGUA POTABLE Y ALCANTARILLADO DEL CANTON PLAYAS HIDROPLAYAS</t>
  </si>
  <si>
    <t xml:space="preserve">EMPRESA PUBLICA DE AGUA POTABLE Y ALCANTARILLADO DEL CANTON PLAYAS HIDROPLAYAS EP-PAGO SERVICIOS BÁSICOS (AGUA POTABLE) PROV. GUAYAS, CONSUMO AGOSTO 2025. SPA-271-2025, MEMOS CTE-DAF-SG-2025-1831-M, CTE-DAF-SG-2025-1820-M ,MEMO CTE-DAF-C-2025-1810, FACTURA #2015698 SE ADJUNTAN DOCUMENTOS. </t>
  </si>
  <si>
    <t xml:space="preserve">CNEL EP.- PAGO POR SERVICIO DE ENERGÍA ELÉCTRICA EN LA PROV. DE MANABI CONSUMO DE MAYO HASTA AGOSTO 2025 C.U.E 1108697328 SE ADJUNTA MEMO CTE-DAF-C-2025-1815-M, CTE-DAF-P-2025-1275-M, CTE-DAF-SG-2025-1904-M, FACTURAS 3786598-4180936-4519153-4878283 Y DEMÁS DOCUMENTOS. </t>
  </si>
  <si>
    <t>3786598-4180936-4519153-4878283 Y DEMÁS DOCUMENTOS</t>
  </si>
  <si>
    <t>0160002050001</t>
  </si>
  <si>
    <t>GOBIERNO AUTONOMO DESCENTRALIZADO DEL CANTON EL PAN</t>
  </si>
  <si>
    <t xml:space="preserve">GOBIERNO AUTONOMO DESCENTRALIZADO MUNICIPAL DEL CANTON EL PAN-PAGO SERVICIOS BÁSICOS (AGUA POTABLE) PROV. AZUAY, CONSUMO JULIO 2025. SPA-272-2025, MEMOS CTE-DAF-SG-2025-1827,CTE-DAF-SG-2025-1636-M, CTE-DAF-SG-2025-1821-M, MEMO CTE-DAF-C-2025-1808-M, FACTURA # 26003 SE ADJUNTAN DOCUMENTOS. </t>
  </si>
  <si>
    <t xml:space="preserve">CENTRO SUR CA: PAGO DE ENERGÍA ELÉCTRICA PROV. AZUAY SPE-0446-2025, CONSUMO JULIO Y AGOSTO 2025, SUMINISTRO 201002227498 MEDIDOR 2014261294 CUE 0505032719 SEGÚN MEMO CTE-DAF-SG-2025-1792 Y 1788-M. ANEXO: 46641413-47116509, MEMO CTE-DAF-C-2025-1817-M Y OTROS DOC DE SOPORTE. </t>
  </si>
  <si>
    <t xml:space="preserve">CNEL EP -PAGO SERVICIOS BÁSICOS (ENERGÍA ELÉCTRICA) PROV. GUAYAS (MILAGRO), CONSUMO MAY A JUL-2025. SPE-0428-2025, SUMINISTRO 200041992336 MEDIDOR 267547, MEMOS CTE-DAF-SG-2025-1805-M, CTE-DAF-SG-2025-1803-M, MEMO CTE-DAF-C-2025-1804-M, FACT. # 3590762,3424840,3260069 SE ADJUNTAN DOCUMENTOS. </t>
  </si>
  <si>
    <t>3590762,3424840,3260069</t>
  </si>
  <si>
    <t xml:space="preserve">INTERAGUA C. LTDA.- PAGO POR SERVICIO DE AGUA POTABLE PROVINCIA DEL GUAYAS, CONSUMO AGOSTO-2025 SE ADJUNTA MEMO CTE-DAF-C-2025-1825-M, CTE-DAF-P-2025-1283-M, CTE-DAF-SG-2025-1824-M, FACTURAS 67189816-67190058-67191190-67191559-67193895-67195414-67196274 Y DEMÁS DOCUMENTOS DE SOPORTE. </t>
  </si>
  <si>
    <t>67189816-67190058-67191190-67191559-67193895-67195414-67196274 Y DEMÁS DOCUMENTOS DE SOPORTE</t>
  </si>
  <si>
    <t>COMBUSTIBLE</t>
  </si>
  <si>
    <t>SERVICIO DE ABASTECIMIENTO DE COMBUSTIBLE PRECIO FIJO PARA CUENCA</t>
  </si>
  <si>
    <t xml:space="preserve">ATIMASA S.A.-SERVICIO DE ABASTECIMIENTO DE COMBUSTIBLE PRECIO FIJO PARA CUENCA CONTRATO DE PROCEMIENTO ESPECIAL NRO.PE-CTE-2024-005 PERIODO AGOSTO -2025 FACT 43875 MEMO N° CTE-DAF-2025-1458-M MEMO N°DAF-C-2025-1823-M CUR N° 3533 </t>
  </si>
  <si>
    <t xml:space="preserve">FAJARDO LARREA BERTHA GEOVANNA DEL CARMEN </t>
  </si>
  <si>
    <t>ARRENDAMIENTO DE INMUEBLE PARA DIRECCIÓN DISTRITAL DE TRÁNSITO (UCT) STO. DOMINGO DE LOS TSÁCHILAS</t>
  </si>
  <si>
    <t>ARBI-CTE-2024-007</t>
  </si>
  <si>
    <t xml:space="preserve">FAJARDO LARREA BERTHA.-PAGO #13 DE 14.- CONTRATO ARBI-CTE-2024-007 ARRENDAMIENTO DE INMUEBLE PARA DIRECCIÓN DISTRITAL DE TRÁNSITO (UCT) STO. DOMINGO DE LOS TSÁCHILAS, DEL 16 DE AGOSTO AL 15 DE SEPTIEMBRE, MEMO CTE-DAF-C-2025-1826-M, MEMO CTE-DPSD-2025-0891-M, FACT# 63, SE ADJUNTAN DOCUMENTOS. </t>
  </si>
  <si>
    <t>ABASTECIMIENTO DE COMBUSTIBLE PRECIO FIJO PARA UNIDADES MOVILES DE CTE EN DIFERENTES DESTACAMENTOS SANTO DOMINGO</t>
  </si>
  <si>
    <t xml:space="preserve">ATIMASA S.A: SERVICIO DE ABASTECIMIENTO DE COMBUSTIBLE PRECIO FIJO PARA UNIDADES MOVILES DE CTE EN DIFERENTES DESTACAMENTOS SANTO DOMINGO SEGUN CONTRATO PE-CTE-2024-005 PERIODO AGOSTO-2025 FACT#43887 MEMO CTE-DAF-2025-1436-M, CTE-DAF-C-2025-1824-M CUR N° 3538 </t>
  </si>
  <si>
    <t>EMPRESA PUBLICA DE AGUA POTABLE Y ALCANTARILLADO DE CHONE</t>
  </si>
  <si>
    <t xml:space="preserve">EMPRESA PUBLICA MUNICIPAL DE AGUA POTABLE Y ALCANTARILLADO DE CHONE-PAGO SERVICIOS BÁSICOS (AGUA POTABLE) PROV. MANABI (CHONE), CONSUMO AGOSTO 2025. SPA-269-2025, MEMOS CTE-DAF-SG-2025-1817-M, CTE-DAF-SG-2025-1814-M, MEMO CTE-DAF-C-2025-1820-M, FACTURA # 1054 SE ADJUNTAN DOCUMENTOS. </t>
  </si>
  <si>
    <t>SERVICIO ABASTECIMIENTO DE COMBUSTIBLE PRECIO VARIABLE PARA UNIDADES MÓVILES DE CTE, REF CANTON EL GUABO</t>
  </si>
  <si>
    <t xml:space="preserve">ATIMASA.- PAGO DEL CONTRATO Nro. COTS-CTE-2024-001 SERVICIO ABASTECIMIENTO DE COMBUSTIBLE PRECIO VARIABLE PARA UNIDADES MÓVILES DE CTE, REF CANTON EL GUABO MES DE AGOSTO 2025 ADJ MEMO CTE-DAF-C-2025-1827-M, CTE-DAF-2025-1456-M, FACT 43859 Y DEMAS DOCTOS. </t>
  </si>
  <si>
    <t>43859 Y DEMAS DOCTOS</t>
  </si>
  <si>
    <t>SERVICIO DE ABASTECIMIENTO DE COMBUSTIBLE PRECIO FIJO PARA JIPIJAPA</t>
  </si>
  <si>
    <t xml:space="preserve">ATIMASA S.A.- SERVICIO DE ABASTECIMIENTO DE COMBUSTIBLE PRECIO FIJO PARA JIPIJAPA CONTRATO DE PROCEMIENTO ESPECIAL NRO.PE-CTE-2024-005 PERIODO AGOSTO-2025 FACT 43879 MEMO N° CTE-DAF-2025-1446-M MEMO N°DAF-C-2025-1831-M CUR N° 3552 </t>
  </si>
  <si>
    <t xml:space="preserve">CNEL EP -PAGO SERVICIOS BÁSICOS (ENERGÍA ELÉCTRICA) PROV. MANABI, CONSUMO JULIO 2025. SPE-0470-2025, SUMINISTRO 200056405489 MEDIDOR 1503790829 MEMOS CTE-DAF-SG-2025-1895-M, CTE-DAF-SG-2025-1892-M, MEMO CTE-DAF-C-2025-1822-M, FACTURA # 4815554 SE ADJUNTAN DOCUMENTOS. </t>
  </si>
  <si>
    <t xml:space="preserve">CNEL EP.- PAGO POR SERVICIO DE ENERGÍA ELÉCTRICA EN LA PROV. DE LOS RIOS CONSUMO DE JUNIO HASTA AGOSTO 2025 C.U.E 1001372705 SE ADJUNTA MEMO CTE-DAF-C-2025-1818-M, CTE-DAF-P-2025-1279-M, CTE-DAF-SG-2025-1900-M, FACTURAS 2302962-2463482-2617004 Y DEMÁS DOCUMENTOS. </t>
  </si>
  <si>
    <t>2302962-2463482-2617004 Y DEMÁS DOCUMENTOS</t>
  </si>
  <si>
    <t>EMPRESA PUBLICA MUNICIPAL DE AGUA POTABLE Y ALCANTARILLADO SANITARIO DEL CANTON JIPIJAPA</t>
  </si>
  <si>
    <t xml:space="preserve">EMPRESA PUBLICA MUNICIPAL DE AGUA POTABLE Y ALCANTARILLADO SANITARIO DEL CANTON JIPIJAPA-PAGO SERVICIOS BÁSICOS (AGUA POTABLE) PROV. MANABI (JIPIJAPA), CONSUMO AGOSTO 2025. MEMOS CTE-DAF-SG-2025-1866-M, CTE-DAF-SG-2025-1861-M, MEMO CTE-DAF-C-2025-1819-M, FACTURA # 756539 SE ADJUNTAN DOCUMENTOS . </t>
  </si>
  <si>
    <t>0968519280001</t>
  </si>
  <si>
    <t>GOBIERNO AUTONOMO DESCENTRALIZADO MUNICIPAL DEL CANTON EL EMPALME</t>
  </si>
  <si>
    <t xml:space="preserve">GOBIERNO AUTONOMO DESCENTRALIZADO MUNICIPAL DEL CANTON EL EMPALME-PAGO AGUA POTABLE PROV. GUAYAS, CONSUMO AGOSTO 2025. MEMOS CTE-DAF-SG-2025-1826-M, CTE-DAF-SG-2025-1819-M MEMO N°CTE-DAF-P-2025-1281-M Y CTE-DAF-C-2025-1828-M FACT 268134 CUR N° 3559 </t>
  </si>
  <si>
    <t>JUNTA ADMINISTRADORA DE AGUA POTABLE REGIONAL MANGLARALTO</t>
  </si>
  <si>
    <t xml:space="preserve">JUNTA ADMINISTRADORA DE AGUA POTABLE REGIONAL MANGLARALTO.- PAGO POR SERVICIO DE AGUA POTABLE CONSUMO AGOSTO-2025 SE ADJUNTA MEMO CTE-DAF-C-2025-1838-M, CTE-DAF-P-2025-1309-M, CTE-DAF-SG-2025-1902-M, FACTURA 56674 Y DEMÁS DOCUMENTOS. </t>
  </si>
  <si>
    <t>56674 Y DEMÁS DOCUMENTOS</t>
  </si>
  <si>
    <t xml:space="preserve">CENTRO SUR CA: PAGO DE ENERGÍA ELÉCTRICA EN PROV. AZUAY SPE-0447-2025 CONSUMO AGOSTO-2025, SUMINISTRO 201011311853 MEDIDOR 5222056846 CUE 0500208926 SEGÚN MEMO CTE-DAF-SG-2025-1891 Y 1889-M. ANEXO: FACT#46873496, MEMO CTE-DAF-C-2025-1829-M, CORREO Y OTROS DOC DE SOPORTE. </t>
  </si>
  <si>
    <t>SERV. DE ABAST.DE COMBUSTIBLE DE PRECIO VARIABLE PARA UNIDADES MÓVILES DE LA CTE, PROV. DE SANTO DOMINGO</t>
  </si>
  <si>
    <t xml:space="preserve">ATIMASA S.A: PAGO CONTRATO No.COTS-CTE-2024-001 SERV. DE ABAST.DE COMBUSTIBLE DE PRECIO VARIABLE PARA UNIDADES MÓVILES DE LA CTE, PROV. DE SANTO DOMINGO DE LOS TSACHILAS, MES DE AGOSTO 2025. ANEXO: FACT#43869, MEMO CTE-DAF-C-2025-1832-M, CTE-DAF-2025-1453-M Y OTROS DOC SOPORTES. </t>
  </si>
  <si>
    <t>SERVICIO ABASTECIMIENTO DE COMBUSTIBLE PRECIO VARIABLE PARA UNIDADES MÓVILES DE CTE, CANTON CHONE</t>
  </si>
  <si>
    <t xml:space="preserve">ATIMASA: PAGO CONTRATO Nro. COTS-CTE-2024-001 SERVICIO ABASTECIMIENTO DE COMBUSTIBLE PRECIO VARIABLE PARA UNIDADES MÓVILES DE CTE, CANTON CHONE CONSUMO MES AGOSTO 2025. ANEXO: FACT#43856, MEMO CTE-DAF-C-2025-1840-M, CTE-DAF-2025-1452-M Y OTROS DOC. SOPORTES. </t>
  </si>
  <si>
    <t xml:space="preserve">CNEL EP: PAGO DE ENERGÍA ELÉCTRICA PROV. SANTO DOMINGO, CONSUMO JULIO 2025, SPE-0448-2025, SUMINISTRO 200058328101 MEDIDOR 35859026 CUE 1700000977 SEGÚN MEMO CTE-DAF-SG-2025-1801 Y 1795-M. ANEXO: FACT#043-999-002500440, MEMO CTE-DAF-C-2025-1821-M Y OTROS DOC DE SOPORTE. </t>
  </si>
  <si>
    <t>043-999-002500440</t>
  </si>
  <si>
    <t>ABASTECIMIENTO DE COMBUSTIBLE PRECIO VARIABLE PARA UNIDADES MÓVILES DE CTE, CANTON PORTOVIEJO</t>
  </si>
  <si>
    <t xml:space="preserve">ATIMASA: PAGO CONTRATO Nro. COTS-CTE-2024-001 SERVICIO ABASTECIMIENTO DE COMBUSTIBLE PRECIO VARIABLE PARA UNIDADES MÓVILES DE CTE, CANTON PORTOVIEJO MES AGOSTO2025. ANEXO: FACT#43865, MEMO CTE-DAF-CONT-EAV-473-2025, CTE-DAF-2025-1247-M, CORREO Y OTROS DOC. DE SOPORTES. </t>
  </si>
  <si>
    <t>1793202505001</t>
  </si>
  <si>
    <t xml:space="preserve">CONSORCIO CIPLAT </t>
  </si>
  <si>
    <t>MANTENIMIENTO</t>
  </si>
  <si>
    <t>MANTENIMIENTO DE EQUIPOS DE HAND HELD E IMPRESORAS</t>
  </si>
  <si>
    <t>SIE-CTE-026-2022</t>
  </si>
  <si>
    <t xml:space="preserve">CONSORCIO CIPLAT.- PAGO #5 MANTENIMIENTO DE EQUIPOS DE HAND HELD E IMPRESORAS CONTRATO NRO.SIE-CTE-026-2022, MEMO NRO.CTE-CTTTSV-DCOTTTSV-2025-0868-M , MEMO CTE-DAF-C-2025-1843-M , DE 26 DE MAYO A 17 DE SEPTIEMBRE , INFORME DE SATISFACCIÓN No 004-ADM-CTE-2025, FACT # 009, ADJUNTO DOCUMENTOS. </t>
  </si>
  <si>
    <t>OTERO TANDAZA LANDIA MARITZA</t>
  </si>
  <si>
    <t xml:space="preserve">ARRENDAMIENTO PARA USO DE ALOJAMIENTO DE LA CTE PROV DE LOJA CANTÓN MACARÁ </t>
  </si>
  <si>
    <t>ARBI-CTE-2024-010</t>
  </si>
  <si>
    <t xml:space="preserve">OTERO TANDAZO LANDIA MARITZA: PAGO#12 CONTRATO NRO. ARBI-CTE-2024-010 SERV. DE ARRENDAMIENTO PARA USO DE ALOJAMIENTO DE LA CTE PROV DE LOJA CANTÓN MACARÁ PERIODO 26-08-2025 AL 25-09-2025 ANEXO: FACT#308, MEMO CTE-DAF-CONT-MMC-001-09-2025, CTE-DAF-I-2025-0240-M, INFORME Y OTROS DOC. SOPORTES. </t>
  </si>
  <si>
    <t xml:space="preserve">ABASTECIMIENTO DE COMBUSTIBLE PRECIO FIJO PARA CANTÓN CHONE </t>
  </si>
  <si>
    <t xml:space="preserve">ATIMASA S.A.- SERVICIO DE ABASTECIMIENTO DE COMBUSTIBLE PRECIO FIJO PARA CANTÓN CHONE CONTRATO DE PROCEDIMIENTO ESPECIAL NRO.PE-CTE-2024-005 PERIODO AGOSTO-2025 FACT 43874 MEMO N° CTE-DAF-2025-1462-M MEMO N°DAF-C-2025-1851 SE ADJUNTAN DOCUMENTOS. </t>
  </si>
  <si>
    <t xml:space="preserve">ABASTECIMIENTO DE COMBUSTIBLE PRECIO FIJO PARA SANTA ELENA </t>
  </si>
  <si>
    <t xml:space="preserve">ATIMASA S.A: PAGO SERVICIO DE ABASTECIMIENTO DE COMBUSTIBLE PRECIO FIJO PARA SANTA ELENA CONTRATO DE PROCEMIENTO ESPECIAL NRO.PE-CTE-2024-005 PERIODO AGOSTO 2025 FACT#43886 MEMO NRO CTE-DAF-CONT-MMC-002-09-2025 MEMO CTE-DAF-2025-1461-M </t>
  </si>
  <si>
    <t>PASAN</t>
  </si>
  <si>
    <t xml:space="preserve">                                        VIENEN</t>
  </si>
  <si>
    <t>GRAN TOTAL GASTO - RESUMEN No. 79</t>
  </si>
  <si>
    <t>DENOMINACION</t>
  </si>
  <si>
    <t>TOTAL PRESUPUESTARIO</t>
  </si>
  <si>
    <t>RETENCIONES</t>
  </si>
  <si>
    <t>TOTAL 
A PAGAR</t>
  </si>
  <si>
    <t>RECURSOS FISCALES ( FUENTE 1 )</t>
  </si>
  <si>
    <t>RECURSOS FISCALES-GENERADOS POR LA INSTITUCION</t>
  </si>
  <si>
    <t>RECURSOS PREASIGNADOS</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</si>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</sst>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300A]\ * #,##0.00_ ;_ [$$-300A]\ * \-#,##0.00_ ;_ [$$-300A]\ * &quot;-&quot;??_ ;_ @_ "/>
    <numFmt numFmtId="165" formatCode="_ [$$-300A]* #,##0.00_ ;_ [$$-300A]* \-#,##0.00_ ;_ [$$-300A]* &quot;-&quot;??_ ;_ @_ "/>
    <numFmt numFmtId="166" formatCode="_-* #,##0.00\ &quot;€&quot;_-;\-* #,##0.00\ &quot;€&quot;_-;_-* &quot;-&quot;??\ &quot;€&quot;_-;_-@_-"/>
    <numFmt numFmtId="167" formatCode="_(&quot;$&quot;\ * #,##0.00_);_(&quot;$&quot;\ * \(#,##0.00\);_(&quot;$&quot;\ * &quot;-&quot;??_);_(@_)"/>
    <numFmt numFmtId="168" formatCode="_ &quot;$&quot;\ * #,##0.00_ ;_ &quot;$&quot;\ * \-#,##0.00_ ;_ &quot;$&quot;\ * &quot;-&quot;??_ ;_ @_ "/>
  </numFmts>
  <fonts count="15" x14ac:knownFonts="1">
    <font>
      <sz val="11"/>
      <color theme="1"/>
      <name val="Calibri"/>
      <family val="2"/>
      <scheme val="minor"/>
    </font>
    <font>
      <sz val="11"/>
      <color theme="1"/>
      <name val="Calibri"/>
      <family val="2"/>
      <scheme val="minor"/>
    </font>
    <font>
      <sz val="10"/>
      <name val="Arial"/>
      <family val="2"/>
    </font>
    <font>
      <b/>
      <sz val="16"/>
      <name val="Calibri"/>
      <family val="2"/>
      <scheme val="minor"/>
    </font>
    <font>
      <sz val="14"/>
      <color theme="1"/>
      <name val="Calibri"/>
      <family val="2"/>
      <scheme val="minor"/>
    </font>
    <font>
      <sz val="10"/>
      <color theme="1"/>
      <name val="Calibri"/>
      <family val="2"/>
      <scheme val="minor"/>
    </font>
    <font>
      <sz val="16"/>
      <name val="Calibri"/>
      <family val="2"/>
      <scheme val="minor"/>
    </font>
    <font>
      <sz val="18"/>
      <name val="Calibri"/>
      <family val="2"/>
      <scheme val="minor"/>
    </font>
    <font>
      <sz val="18"/>
      <color rgb="FF000000"/>
      <name val="Verdana"/>
      <family val="2"/>
    </font>
    <font>
      <sz val="25"/>
      <name val="Calibri"/>
      <family val="2"/>
      <scheme val="minor"/>
    </font>
    <font>
      <sz val="18"/>
      <color theme="1"/>
      <name val="Calibri"/>
      <family val="2"/>
      <scheme val="minor"/>
    </font>
    <font>
      <sz val="18"/>
      <name val="Verdana"/>
      <family val="2"/>
    </font>
    <font>
      <sz val="16"/>
      <color theme="1"/>
      <name val="Calibri"/>
      <family val="2"/>
      <scheme val="minor"/>
    </font>
    <font>
      <b/>
      <sz val="9"/>
      <color indexed="81"/>
      <name val="Tahoma"/>
      <family val="2"/>
    </font>
    <font>
      <sz val="9"/>
      <color indexed="81"/>
      <name val="Tahoma"/>
      <family val="2"/>
    </font>
  </fonts>
  <fills count="4">
    <fill>
      <patternFill patternType="none"/>
    </fill>
    <fill>
      <patternFill patternType="gray125"/>
    </fill>
    <fill>
      <patternFill patternType="solid">
        <fgColor theme="0"/>
        <bgColor indexed="64"/>
      </patternFill>
    </fill>
    <fill>
      <patternFill patternType="solid">
        <fgColor theme="5" tint="0.39997558519241921"/>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s>
  <cellStyleXfs count="3">
    <xf numFmtId="0" fontId="0" fillId="0" borderId="0"/>
    <xf numFmtId="166" fontId="1" fillId="0" borderId="0" applyFont="0" applyFill="0" applyBorder="0" applyAlignment="0" applyProtection="0"/>
    <xf numFmtId="0" fontId="2" fillId="0" borderId="0"/>
  </cellStyleXfs>
  <cellXfs count="59">
    <xf numFmtId="0" fontId="0" fillId="0" borderId="0" xfId="0"/>
    <xf numFmtId="0" fontId="3" fillId="0" borderId="1" xfId="2" applyFont="1" applyFill="1" applyBorder="1" applyAlignment="1">
      <alignment horizontal="center" vertical="top"/>
    </xf>
    <xf numFmtId="0" fontId="3" fillId="0" borderId="2" xfId="2" applyFont="1" applyFill="1" applyBorder="1" applyAlignment="1">
      <alignment horizontal="center" vertical="top"/>
    </xf>
    <xf numFmtId="0" fontId="3" fillId="0" borderId="3" xfId="2" applyFont="1" applyFill="1" applyBorder="1" applyAlignment="1">
      <alignment horizontal="center" vertical="top"/>
    </xf>
    <xf numFmtId="0" fontId="4" fillId="0" borderId="0" xfId="0" applyFont="1" applyBorder="1"/>
    <xf numFmtId="0" fontId="3" fillId="2" borderId="1" xfId="2" applyFont="1" applyFill="1" applyBorder="1" applyAlignment="1">
      <alignment horizontal="center" vertical="top"/>
    </xf>
    <xf numFmtId="0" fontId="3" fillId="2" borderId="2" xfId="2" applyFont="1" applyFill="1" applyBorder="1" applyAlignment="1">
      <alignment horizontal="center" vertical="top"/>
    </xf>
    <xf numFmtId="0" fontId="3" fillId="2" borderId="3" xfId="2" applyFont="1" applyFill="1" applyBorder="1" applyAlignment="1">
      <alignment horizontal="center" vertical="top"/>
    </xf>
    <xf numFmtId="0" fontId="4" fillId="3" borderId="0" xfId="0" applyFont="1" applyFill="1" applyBorder="1"/>
    <xf numFmtId="0" fontId="3" fillId="0" borderId="4" xfId="2" applyFont="1" applyFill="1" applyBorder="1" applyAlignment="1">
      <alignment horizontal="center" vertical="top" wrapText="1"/>
    </xf>
    <xf numFmtId="49" fontId="3" fillId="2" borderId="4" xfId="2" applyNumberFormat="1" applyFont="1" applyFill="1" applyBorder="1" applyAlignment="1">
      <alignment horizontal="center" vertical="top" wrapText="1"/>
    </xf>
    <xf numFmtId="0" fontId="3" fillId="2" borderId="4" xfId="2" applyFont="1" applyFill="1" applyBorder="1" applyAlignment="1">
      <alignment horizontal="center" vertical="top" wrapText="1"/>
    </xf>
    <xf numFmtId="0" fontId="3" fillId="0" borderId="5" xfId="2" applyFont="1" applyFill="1" applyBorder="1" applyAlignment="1">
      <alignment horizontal="center" vertical="top" wrapText="1"/>
    </xf>
    <xf numFmtId="1" fontId="3" fillId="0" borderId="4" xfId="2" applyNumberFormat="1" applyFont="1" applyFill="1" applyBorder="1" applyAlignment="1">
      <alignment horizontal="center" vertical="top" wrapText="1"/>
    </xf>
    <xf numFmtId="0" fontId="3" fillId="0" borderId="4" xfId="2" applyFont="1" applyFill="1" applyBorder="1" applyAlignment="1">
      <alignment horizontal="center" wrapText="1"/>
    </xf>
    <xf numFmtId="0" fontId="5" fillId="0" borderId="0" xfId="0" applyFont="1" applyBorder="1"/>
    <xf numFmtId="0" fontId="6" fillId="0" borderId="5" xfId="2" applyFont="1" applyFill="1" applyBorder="1" applyAlignment="1">
      <alignment horizontal="center" vertical="top" wrapText="1"/>
    </xf>
    <xf numFmtId="12" fontId="7" fillId="0" borderId="5" xfId="2" quotePrefix="1" applyNumberFormat="1" applyFont="1" applyFill="1" applyBorder="1" applyAlignment="1">
      <alignment horizontal="center" vertical="top" wrapText="1"/>
    </xf>
    <xf numFmtId="164" fontId="7" fillId="0" borderId="5" xfId="0" applyNumberFormat="1" applyFont="1" applyFill="1" applyBorder="1" applyAlignment="1">
      <alignment horizontal="center" vertical="top" wrapText="1"/>
    </xf>
    <xf numFmtId="0" fontId="8" fillId="0" borderId="0" xfId="0" applyFont="1" applyFill="1" applyAlignment="1">
      <alignment horizontal="center" vertical="top" wrapText="1"/>
    </xf>
    <xf numFmtId="14" fontId="7" fillId="0" borderId="5" xfId="0" applyNumberFormat="1" applyFont="1" applyFill="1" applyBorder="1" applyAlignment="1">
      <alignment horizontal="center" vertical="top" wrapText="1"/>
    </xf>
    <xf numFmtId="1" fontId="9" fillId="0" borderId="5" xfId="2" applyNumberFormat="1" applyFont="1" applyFill="1" applyBorder="1" applyAlignment="1">
      <alignment horizontal="center" vertical="top" wrapText="1"/>
    </xf>
    <xf numFmtId="164" fontId="7" fillId="0" borderId="5" xfId="2" applyNumberFormat="1" applyFont="1" applyFill="1" applyBorder="1" applyAlignment="1">
      <alignment horizontal="center" vertical="top" wrapText="1"/>
    </xf>
    <xf numFmtId="165" fontId="10" fillId="0" borderId="5" xfId="2" applyNumberFormat="1" applyFont="1" applyFill="1" applyBorder="1" applyAlignment="1">
      <alignment horizontal="center" vertical="top" wrapText="1"/>
    </xf>
    <xf numFmtId="164" fontId="10" fillId="0" borderId="5" xfId="2" applyNumberFormat="1" applyFont="1" applyFill="1" applyBorder="1" applyAlignment="1">
      <alignment horizontal="center" vertical="top" wrapText="1"/>
    </xf>
    <xf numFmtId="1" fontId="7" fillId="0" borderId="5" xfId="0" applyNumberFormat="1" applyFont="1" applyFill="1" applyBorder="1" applyAlignment="1">
      <alignment horizontal="center" vertical="top" wrapText="1"/>
    </xf>
    <xf numFmtId="0" fontId="7" fillId="0" borderId="5" xfId="0" applyNumberFormat="1" applyFont="1" applyFill="1" applyBorder="1" applyAlignment="1">
      <alignment horizontal="center" vertical="top" wrapText="1"/>
    </xf>
    <xf numFmtId="12" fontId="6" fillId="0" borderId="5" xfId="2" quotePrefix="1" applyNumberFormat="1" applyFont="1" applyFill="1" applyBorder="1" applyAlignment="1">
      <alignment horizontal="center" vertical="top" wrapText="1"/>
    </xf>
    <xf numFmtId="164" fontId="6" fillId="0" borderId="5" xfId="0" applyNumberFormat="1" applyFont="1" applyFill="1" applyBorder="1" applyAlignment="1">
      <alignment horizontal="center" vertical="top" wrapText="1"/>
    </xf>
    <xf numFmtId="164" fontId="7" fillId="0" borderId="6" xfId="0" applyNumberFormat="1" applyFont="1" applyFill="1" applyBorder="1" applyAlignment="1">
      <alignment horizontal="center" vertical="center" wrapText="1"/>
    </xf>
    <xf numFmtId="0" fontId="11" fillId="0" borderId="0" xfId="2" applyFont="1" applyFill="1" applyBorder="1" applyAlignment="1">
      <alignment horizontal="center" vertical="top" wrapText="1"/>
    </xf>
    <xf numFmtId="1" fontId="7" fillId="0" borderId="4" xfId="2" applyNumberFormat="1" applyFont="1" applyFill="1" applyBorder="1" applyAlignment="1">
      <alignment horizontal="center" vertical="top" wrapText="1"/>
    </xf>
    <xf numFmtId="165" fontId="6" fillId="0" borderId="4" xfId="1" applyNumberFormat="1" applyFont="1" applyFill="1" applyBorder="1" applyAlignment="1">
      <alignment horizontal="center" vertical="top" wrapText="1"/>
    </xf>
    <xf numFmtId="165" fontId="6" fillId="0" borderId="4" xfId="2" applyNumberFormat="1" applyFont="1" applyFill="1" applyBorder="1" applyAlignment="1">
      <alignment horizontal="center" vertical="top" wrapText="1"/>
    </xf>
    <xf numFmtId="165" fontId="6" fillId="0" borderId="5" xfId="2" applyNumberFormat="1" applyFont="1" applyFill="1" applyBorder="1" applyAlignment="1">
      <alignment horizontal="center" vertical="top" wrapText="1"/>
    </xf>
    <xf numFmtId="49" fontId="7" fillId="0" borderId="6" xfId="2" quotePrefix="1" applyNumberFormat="1" applyFont="1" applyFill="1" applyBorder="1" applyAlignment="1">
      <alignment horizontal="center" vertical="center" wrapText="1"/>
    </xf>
    <xf numFmtId="164" fontId="7" fillId="0" borderId="5" xfId="0" applyNumberFormat="1" applyFont="1" applyFill="1" applyBorder="1" applyAlignment="1">
      <alignment horizontal="center" vertical="center" wrapText="1"/>
    </xf>
    <xf numFmtId="0" fontId="12" fillId="0" borderId="5" xfId="0" applyFont="1" applyFill="1" applyBorder="1" applyAlignment="1">
      <alignment horizontal="center" vertical="top"/>
    </xf>
    <xf numFmtId="164" fontId="3" fillId="0" borderId="1" xfId="0" applyNumberFormat="1" applyFont="1" applyFill="1" applyBorder="1" applyAlignment="1">
      <alignment horizontal="center" vertical="top" wrapText="1"/>
    </xf>
    <xf numFmtId="164" fontId="3" fillId="0" borderId="2" xfId="0" applyNumberFormat="1" applyFont="1" applyFill="1" applyBorder="1" applyAlignment="1">
      <alignment horizontal="center" vertical="top" wrapText="1"/>
    </xf>
    <xf numFmtId="167" fontId="3" fillId="0" borderId="5" xfId="1" applyNumberFormat="1" applyFont="1" applyFill="1" applyBorder="1" applyAlignment="1">
      <alignment horizontal="center" vertical="top" wrapText="1"/>
    </xf>
    <xf numFmtId="0" fontId="3" fillId="0" borderId="1" xfId="0" applyFont="1" applyFill="1" applyBorder="1" applyAlignment="1">
      <alignment horizontal="center" vertical="top"/>
    </xf>
    <xf numFmtId="0" fontId="3" fillId="0" borderId="2" xfId="0" applyFont="1" applyFill="1" applyBorder="1" applyAlignment="1">
      <alignment horizontal="center" vertical="top"/>
    </xf>
    <xf numFmtId="0" fontId="3" fillId="0" borderId="5" xfId="2" applyFont="1" applyFill="1" applyBorder="1" applyAlignment="1">
      <alignment horizontal="center" vertical="top"/>
    </xf>
    <xf numFmtId="0" fontId="6" fillId="0" borderId="1" xfId="2" applyFont="1" applyFill="1" applyBorder="1" applyAlignment="1">
      <alignment horizontal="center" vertical="top"/>
    </xf>
    <xf numFmtId="0" fontId="6" fillId="0" borderId="2" xfId="2" applyFont="1" applyFill="1" applyBorder="1" applyAlignment="1">
      <alignment horizontal="center" vertical="top"/>
    </xf>
    <xf numFmtId="0" fontId="6" fillId="0" borderId="3" xfId="2" applyFont="1" applyFill="1" applyBorder="1" applyAlignment="1">
      <alignment horizontal="center" vertical="top"/>
    </xf>
    <xf numFmtId="0" fontId="6" fillId="0" borderId="5" xfId="2" applyFont="1" applyFill="1" applyBorder="1" applyAlignment="1">
      <alignment horizontal="center" vertical="top"/>
    </xf>
    <xf numFmtId="168" fontId="3" fillId="0" borderId="1" xfId="0" applyNumberFormat="1" applyFont="1" applyFill="1" applyBorder="1" applyAlignment="1">
      <alignment horizontal="center" vertical="top"/>
    </xf>
    <xf numFmtId="168" fontId="3" fillId="0" borderId="2" xfId="0" applyNumberFormat="1" applyFont="1" applyFill="1" applyBorder="1" applyAlignment="1">
      <alignment horizontal="center" vertical="top"/>
    </xf>
    <xf numFmtId="168" fontId="3" fillId="0" borderId="5" xfId="0" applyNumberFormat="1" applyFont="1" applyFill="1" applyBorder="1" applyAlignment="1">
      <alignment horizontal="center" vertical="top"/>
    </xf>
    <xf numFmtId="164" fontId="3" fillId="0" borderId="5" xfId="0" applyNumberFormat="1" applyFont="1" applyFill="1" applyBorder="1" applyAlignment="1">
      <alignment horizontal="center" vertical="top"/>
    </xf>
    <xf numFmtId="0" fontId="3" fillId="0" borderId="1" xfId="2" quotePrefix="1" applyFont="1" applyFill="1" applyBorder="1" applyAlignment="1">
      <alignment horizontal="center" vertical="top"/>
    </xf>
    <xf numFmtId="0" fontId="3" fillId="0" borderId="2" xfId="2" quotePrefix="1" applyFont="1" applyFill="1" applyBorder="1" applyAlignment="1">
      <alignment horizontal="center" vertical="top"/>
    </xf>
    <xf numFmtId="0" fontId="3" fillId="0" borderId="3" xfId="2" quotePrefix="1" applyFont="1" applyFill="1" applyBorder="1" applyAlignment="1">
      <alignment horizontal="center" vertical="top"/>
    </xf>
    <xf numFmtId="0" fontId="3" fillId="0" borderId="5" xfId="2" quotePrefix="1" applyFont="1" applyFill="1" applyBorder="1" applyAlignment="1">
      <alignment horizontal="center" vertical="top"/>
    </xf>
    <xf numFmtId="0" fontId="5" fillId="0" borderId="0" xfId="0" applyFont="1"/>
    <xf numFmtId="49" fontId="5" fillId="0" borderId="0" xfId="0" applyNumberFormat="1" applyFont="1"/>
    <xf numFmtId="1" fontId="5" fillId="0" borderId="0" xfId="0" applyNumberFormat="1" applyFont="1"/>
  </cellXfs>
  <cellStyles count="3">
    <cellStyle name="Moneda" xfId="1" builtinId="4"/>
    <cellStyle name="Normal" xfId="0" builtinId="0"/>
    <cellStyle name="Normal 8"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29"/>
  <sheetViews>
    <sheetView tabSelected="1" topLeftCell="B1" zoomScale="40" zoomScaleNormal="40" workbookViewId="0">
      <selection activeCell="N4" sqref="N4"/>
    </sheetView>
  </sheetViews>
  <sheetFormatPr baseColWidth="10" defaultRowHeight="12.75" x14ac:dyDescent="0.2"/>
  <cols>
    <col min="1" max="1" width="21" style="56" customWidth="1"/>
    <col min="2" max="2" width="35.85546875" style="57" customWidth="1"/>
    <col min="3" max="3" width="45.85546875" style="56" customWidth="1"/>
    <col min="4" max="4" width="60.5703125" style="56" customWidth="1"/>
    <col min="5" max="5" width="38.28515625" style="56" customWidth="1"/>
    <col min="6" max="6" width="26.7109375" style="56" customWidth="1"/>
    <col min="7" max="7" width="85.7109375" style="56" customWidth="1"/>
    <col min="8" max="8" width="22.42578125" style="58" customWidth="1"/>
    <col min="9" max="9" width="31.5703125" style="58" bestFit="1" customWidth="1"/>
    <col min="10" max="10" width="29.5703125" style="56" customWidth="1"/>
    <col min="11" max="11" width="38.42578125" style="56" customWidth="1"/>
    <col min="12" max="12" width="34.5703125" style="56" customWidth="1"/>
    <col min="13" max="13" width="37" style="56" customWidth="1"/>
    <col min="14" max="14" width="39.5703125" style="56" customWidth="1"/>
    <col min="15" max="16384" width="11.42578125" style="15"/>
  </cols>
  <sheetData>
    <row r="1" spans="1:14" s="4" customFormat="1" ht="21.75" customHeight="1" x14ac:dyDescent="0.3">
      <c r="A1" s="1" t="s">
        <v>0</v>
      </c>
      <c r="B1" s="2"/>
      <c r="C1" s="2"/>
      <c r="D1" s="2"/>
      <c r="E1" s="2"/>
      <c r="F1" s="2"/>
      <c r="G1" s="2"/>
      <c r="H1" s="2"/>
      <c r="I1" s="2"/>
      <c r="J1" s="2"/>
      <c r="K1" s="2"/>
      <c r="L1" s="2"/>
      <c r="M1" s="2"/>
      <c r="N1" s="3"/>
    </row>
    <row r="2" spans="1:14" s="4" customFormat="1" ht="35.25" customHeight="1" x14ac:dyDescent="0.3">
      <c r="A2" s="1" t="s">
        <v>1</v>
      </c>
      <c r="B2" s="2"/>
      <c r="C2" s="2"/>
      <c r="D2" s="2"/>
      <c r="E2" s="2"/>
      <c r="F2" s="2"/>
      <c r="G2" s="2"/>
      <c r="H2" s="2"/>
      <c r="I2" s="2"/>
      <c r="J2" s="2"/>
      <c r="K2" s="2"/>
      <c r="L2" s="2"/>
      <c r="M2" s="2"/>
      <c r="N2" s="3"/>
    </row>
    <row r="3" spans="1:14" s="8" customFormat="1" ht="34.5" customHeight="1" x14ac:dyDescent="0.3">
      <c r="A3" s="5" t="s">
        <v>2</v>
      </c>
      <c r="B3" s="6"/>
      <c r="C3" s="6"/>
      <c r="D3" s="6"/>
      <c r="E3" s="6"/>
      <c r="F3" s="6"/>
      <c r="G3" s="6"/>
      <c r="H3" s="6"/>
      <c r="I3" s="6"/>
      <c r="J3" s="6"/>
      <c r="K3" s="6"/>
      <c r="L3" s="6"/>
      <c r="M3" s="6"/>
      <c r="N3" s="7"/>
    </row>
    <row r="4" spans="1:14" ht="39.75" customHeight="1" x14ac:dyDescent="0.35">
      <c r="A4" s="9" t="s">
        <v>3</v>
      </c>
      <c r="B4" s="10" t="s">
        <v>4</v>
      </c>
      <c r="C4" s="9" t="s">
        <v>5</v>
      </c>
      <c r="D4" s="9" t="s">
        <v>6</v>
      </c>
      <c r="E4" s="9" t="s">
        <v>7</v>
      </c>
      <c r="F4" s="11" t="s">
        <v>8</v>
      </c>
      <c r="G4" s="12" t="s">
        <v>9</v>
      </c>
      <c r="H4" s="13" t="s">
        <v>10</v>
      </c>
      <c r="I4" s="13" t="s">
        <v>11</v>
      </c>
      <c r="J4" s="9" t="s">
        <v>12</v>
      </c>
      <c r="K4" s="9" t="s">
        <v>13</v>
      </c>
      <c r="L4" s="9" t="s">
        <v>14</v>
      </c>
      <c r="M4" s="14" t="s">
        <v>15</v>
      </c>
      <c r="N4" s="12" t="s">
        <v>16</v>
      </c>
    </row>
    <row r="5" spans="1:14" ht="216.75" customHeight="1" x14ac:dyDescent="0.2">
      <c r="A5" s="16">
        <v>1</v>
      </c>
      <c r="B5" s="17" t="s">
        <v>17</v>
      </c>
      <c r="C5" s="18" t="s">
        <v>18</v>
      </c>
      <c r="D5" s="18" t="s">
        <v>19</v>
      </c>
      <c r="E5" s="18" t="s">
        <v>20</v>
      </c>
      <c r="F5" s="18" t="s">
        <v>21</v>
      </c>
      <c r="G5" s="19" t="s">
        <v>22</v>
      </c>
      <c r="H5" s="18" t="s">
        <v>21</v>
      </c>
      <c r="I5" s="20">
        <v>45902</v>
      </c>
      <c r="J5" s="21">
        <v>3169</v>
      </c>
      <c r="K5" s="22">
        <v>98.96</v>
      </c>
      <c r="L5" s="22">
        <v>0</v>
      </c>
      <c r="M5" s="22">
        <v>0</v>
      </c>
      <c r="N5" s="23">
        <v>98.96</v>
      </c>
    </row>
    <row r="6" spans="1:14" ht="204.75" customHeight="1" x14ac:dyDescent="0.2">
      <c r="A6" s="16">
        <f>1+A5</f>
        <v>2</v>
      </c>
      <c r="B6" s="17" t="s">
        <v>17</v>
      </c>
      <c r="C6" s="18" t="s">
        <v>18</v>
      </c>
      <c r="D6" s="18" t="s">
        <v>19</v>
      </c>
      <c r="E6" s="18" t="s">
        <v>23</v>
      </c>
      <c r="F6" s="18" t="s">
        <v>21</v>
      </c>
      <c r="G6" s="19" t="s">
        <v>24</v>
      </c>
      <c r="H6" s="18" t="s">
        <v>21</v>
      </c>
      <c r="I6" s="20">
        <v>45902</v>
      </c>
      <c r="J6" s="21">
        <v>3175</v>
      </c>
      <c r="K6" s="22">
        <v>197.25</v>
      </c>
      <c r="L6" s="22">
        <v>0</v>
      </c>
      <c r="M6" s="22">
        <v>0</v>
      </c>
      <c r="N6" s="24">
        <v>197.25</v>
      </c>
    </row>
    <row r="7" spans="1:14" ht="191.25" customHeight="1" x14ac:dyDescent="0.2">
      <c r="A7" s="16">
        <f>1+A6</f>
        <v>3</v>
      </c>
      <c r="B7" s="17" t="s">
        <v>17</v>
      </c>
      <c r="C7" s="18" t="s">
        <v>18</v>
      </c>
      <c r="D7" s="18" t="s">
        <v>19</v>
      </c>
      <c r="E7" s="18" t="s">
        <v>25</v>
      </c>
      <c r="F7" s="18" t="s">
        <v>21</v>
      </c>
      <c r="G7" s="19" t="s">
        <v>26</v>
      </c>
      <c r="H7" s="18" t="s">
        <v>21</v>
      </c>
      <c r="I7" s="20">
        <v>45902</v>
      </c>
      <c r="J7" s="21">
        <v>3180</v>
      </c>
      <c r="K7" s="22">
        <v>664.48</v>
      </c>
      <c r="L7" s="22">
        <v>0</v>
      </c>
      <c r="M7" s="22">
        <v>-0.05</v>
      </c>
      <c r="N7" s="24">
        <v>664.43000000000006</v>
      </c>
    </row>
    <row r="8" spans="1:14" ht="191.25" customHeight="1" x14ac:dyDescent="0.2">
      <c r="A8" s="16">
        <f t="shared" ref="A8:A20" si="0">1+A7</f>
        <v>4</v>
      </c>
      <c r="B8" s="17" t="s">
        <v>17</v>
      </c>
      <c r="C8" s="18" t="s">
        <v>18</v>
      </c>
      <c r="D8" s="18" t="s">
        <v>19</v>
      </c>
      <c r="E8" s="18" t="s">
        <v>27</v>
      </c>
      <c r="F8" s="18" t="s">
        <v>21</v>
      </c>
      <c r="G8" s="19" t="s">
        <v>28</v>
      </c>
      <c r="H8" s="18" t="s">
        <v>21</v>
      </c>
      <c r="I8" s="20">
        <v>45902</v>
      </c>
      <c r="J8" s="21">
        <v>3181</v>
      </c>
      <c r="K8" s="22">
        <v>76144.95</v>
      </c>
      <c r="L8" s="22">
        <v>0</v>
      </c>
      <c r="M8" s="22">
        <v>0</v>
      </c>
      <c r="N8" s="24">
        <v>76144.95</v>
      </c>
    </row>
    <row r="9" spans="1:14" ht="191.25" customHeight="1" x14ac:dyDescent="0.2">
      <c r="A9" s="16">
        <f t="shared" si="0"/>
        <v>5</v>
      </c>
      <c r="B9" s="17" t="s">
        <v>29</v>
      </c>
      <c r="C9" s="18" t="s">
        <v>30</v>
      </c>
      <c r="D9" s="18" t="s">
        <v>31</v>
      </c>
      <c r="E9" s="18" t="s">
        <v>32</v>
      </c>
      <c r="F9" s="18" t="s">
        <v>21</v>
      </c>
      <c r="G9" s="19" t="s">
        <v>33</v>
      </c>
      <c r="H9" s="25">
        <v>66809429</v>
      </c>
      <c r="I9" s="20">
        <v>45902</v>
      </c>
      <c r="J9" s="21">
        <v>3182</v>
      </c>
      <c r="K9" s="22">
        <v>10.24</v>
      </c>
      <c r="L9" s="22">
        <v>0</v>
      </c>
      <c r="M9" s="22">
        <v>0</v>
      </c>
      <c r="N9" s="24">
        <v>10.24</v>
      </c>
    </row>
    <row r="10" spans="1:14" ht="191.25" customHeight="1" x14ac:dyDescent="0.2">
      <c r="A10" s="16">
        <f t="shared" si="0"/>
        <v>6</v>
      </c>
      <c r="B10" s="17" t="s">
        <v>34</v>
      </c>
      <c r="C10" s="18" t="s">
        <v>35</v>
      </c>
      <c r="D10" s="18" t="s">
        <v>31</v>
      </c>
      <c r="E10" s="18" t="s">
        <v>32</v>
      </c>
      <c r="F10" s="18" t="s">
        <v>21</v>
      </c>
      <c r="G10" s="19" t="s">
        <v>36</v>
      </c>
      <c r="H10" s="25">
        <v>523424</v>
      </c>
      <c r="I10" s="20">
        <v>45902</v>
      </c>
      <c r="J10" s="21">
        <v>3183</v>
      </c>
      <c r="K10" s="22">
        <v>3.13</v>
      </c>
      <c r="L10" s="22">
        <v>0</v>
      </c>
      <c r="M10" s="22">
        <v>-0.02</v>
      </c>
      <c r="N10" s="24">
        <v>3.11</v>
      </c>
    </row>
    <row r="11" spans="1:14" ht="191.25" customHeight="1" x14ac:dyDescent="0.2">
      <c r="A11" s="16">
        <f t="shared" si="0"/>
        <v>7</v>
      </c>
      <c r="B11" s="17" t="s">
        <v>17</v>
      </c>
      <c r="C11" s="18" t="s">
        <v>18</v>
      </c>
      <c r="D11" s="18" t="s">
        <v>19</v>
      </c>
      <c r="E11" s="18" t="s">
        <v>37</v>
      </c>
      <c r="F11" s="18" t="s">
        <v>21</v>
      </c>
      <c r="G11" s="19" t="s">
        <v>38</v>
      </c>
      <c r="H11" s="18" t="s">
        <v>21</v>
      </c>
      <c r="I11" s="20">
        <v>45904</v>
      </c>
      <c r="J11" s="21">
        <v>3187</v>
      </c>
      <c r="K11" s="22">
        <v>274.99</v>
      </c>
      <c r="L11" s="22">
        <v>0</v>
      </c>
      <c r="M11" s="22">
        <v>0</v>
      </c>
      <c r="N11" s="24">
        <v>274.99</v>
      </c>
    </row>
    <row r="12" spans="1:14" ht="191.25" customHeight="1" x14ac:dyDescent="0.2">
      <c r="A12" s="16">
        <f t="shared" si="0"/>
        <v>8</v>
      </c>
      <c r="B12" s="17" t="s">
        <v>17</v>
      </c>
      <c r="C12" s="18" t="s">
        <v>18</v>
      </c>
      <c r="D12" s="18" t="s">
        <v>19</v>
      </c>
      <c r="E12" s="18" t="s">
        <v>39</v>
      </c>
      <c r="F12" s="18" t="s">
        <v>21</v>
      </c>
      <c r="G12" s="19" t="s">
        <v>40</v>
      </c>
      <c r="H12" s="18" t="s">
        <v>21</v>
      </c>
      <c r="I12" s="20">
        <v>45904</v>
      </c>
      <c r="J12" s="21">
        <v>3188</v>
      </c>
      <c r="K12" s="22">
        <v>274.99</v>
      </c>
      <c r="L12" s="22">
        <v>0</v>
      </c>
      <c r="M12" s="22">
        <v>0</v>
      </c>
      <c r="N12" s="24">
        <v>274.99</v>
      </c>
    </row>
    <row r="13" spans="1:14" ht="191.25" customHeight="1" x14ac:dyDescent="0.2">
      <c r="A13" s="16">
        <f t="shared" si="0"/>
        <v>9</v>
      </c>
      <c r="B13" s="17" t="s">
        <v>17</v>
      </c>
      <c r="C13" s="18" t="s">
        <v>18</v>
      </c>
      <c r="D13" s="18" t="s">
        <v>19</v>
      </c>
      <c r="E13" s="18" t="s">
        <v>41</v>
      </c>
      <c r="F13" s="18" t="s">
        <v>21</v>
      </c>
      <c r="G13" s="19" t="s">
        <v>42</v>
      </c>
      <c r="H13" s="18" t="s">
        <v>21</v>
      </c>
      <c r="I13" s="20">
        <v>45904</v>
      </c>
      <c r="J13" s="21">
        <v>3189</v>
      </c>
      <c r="K13" s="22">
        <v>274.99</v>
      </c>
      <c r="L13" s="22">
        <v>0</v>
      </c>
      <c r="M13" s="22">
        <v>0</v>
      </c>
      <c r="N13" s="24">
        <v>274.99</v>
      </c>
    </row>
    <row r="14" spans="1:14" ht="191.25" customHeight="1" x14ac:dyDescent="0.2">
      <c r="A14" s="16">
        <f t="shared" si="0"/>
        <v>10</v>
      </c>
      <c r="B14" s="17" t="s">
        <v>17</v>
      </c>
      <c r="C14" s="18" t="s">
        <v>18</v>
      </c>
      <c r="D14" s="18" t="s">
        <v>19</v>
      </c>
      <c r="E14" s="18" t="s">
        <v>43</v>
      </c>
      <c r="F14" s="18" t="s">
        <v>21</v>
      </c>
      <c r="G14" s="19" t="s">
        <v>44</v>
      </c>
      <c r="H14" s="18" t="s">
        <v>21</v>
      </c>
      <c r="I14" s="20">
        <v>45904</v>
      </c>
      <c r="J14" s="21">
        <v>3192</v>
      </c>
      <c r="K14" s="22">
        <v>274.99</v>
      </c>
      <c r="L14" s="22">
        <v>0</v>
      </c>
      <c r="M14" s="22">
        <v>0</v>
      </c>
      <c r="N14" s="24">
        <v>274.99</v>
      </c>
    </row>
    <row r="15" spans="1:14" ht="191.25" customHeight="1" x14ac:dyDescent="0.2">
      <c r="A15" s="16">
        <f t="shared" si="0"/>
        <v>11</v>
      </c>
      <c r="B15" s="17" t="s">
        <v>17</v>
      </c>
      <c r="C15" s="18" t="s">
        <v>18</v>
      </c>
      <c r="D15" s="18" t="s">
        <v>19</v>
      </c>
      <c r="E15" s="18" t="s">
        <v>45</v>
      </c>
      <c r="F15" s="18" t="s">
        <v>21</v>
      </c>
      <c r="G15" s="19" t="s">
        <v>46</v>
      </c>
      <c r="H15" s="18" t="s">
        <v>21</v>
      </c>
      <c r="I15" s="20">
        <v>45904</v>
      </c>
      <c r="J15" s="21">
        <v>3193</v>
      </c>
      <c r="K15" s="22">
        <v>274.99</v>
      </c>
      <c r="L15" s="22">
        <v>0</v>
      </c>
      <c r="M15" s="22">
        <v>0</v>
      </c>
      <c r="N15" s="24">
        <v>274.99</v>
      </c>
    </row>
    <row r="16" spans="1:14" ht="191.25" customHeight="1" x14ac:dyDescent="0.2">
      <c r="A16" s="16">
        <f t="shared" si="0"/>
        <v>12</v>
      </c>
      <c r="B16" s="17" t="s">
        <v>17</v>
      </c>
      <c r="C16" s="18" t="s">
        <v>18</v>
      </c>
      <c r="D16" s="18" t="s">
        <v>19</v>
      </c>
      <c r="E16" s="18" t="s">
        <v>47</v>
      </c>
      <c r="F16" s="18" t="s">
        <v>21</v>
      </c>
      <c r="G16" s="19" t="s">
        <v>48</v>
      </c>
      <c r="H16" s="18" t="s">
        <v>21</v>
      </c>
      <c r="I16" s="20">
        <v>45904</v>
      </c>
      <c r="J16" s="21">
        <v>3195</v>
      </c>
      <c r="K16" s="22">
        <v>274.99</v>
      </c>
      <c r="L16" s="22">
        <v>0</v>
      </c>
      <c r="M16" s="22">
        <v>0</v>
      </c>
      <c r="N16" s="24">
        <v>274.99</v>
      </c>
    </row>
    <row r="17" spans="1:14" ht="191.25" customHeight="1" x14ac:dyDescent="0.2">
      <c r="A17" s="16">
        <f t="shared" si="0"/>
        <v>13</v>
      </c>
      <c r="B17" s="17" t="s">
        <v>17</v>
      </c>
      <c r="C17" s="18" t="s">
        <v>18</v>
      </c>
      <c r="D17" s="18" t="s">
        <v>19</v>
      </c>
      <c r="E17" s="18" t="s">
        <v>49</v>
      </c>
      <c r="F17" s="18" t="s">
        <v>21</v>
      </c>
      <c r="G17" s="19" t="s">
        <v>50</v>
      </c>
      <c r="H17" s="18" t="s">
        <v>21</v>
      </c>
      <c r="I17" s="20">
        <v>45904</v>
      </c>
      <c r="J17" s="21">
        <v>3196</v>
      </c>
      <c r="K17" s="22">
        <v>274.99</v>
      </c>
      <c r="L17" s="22">
        <v>0</v>
      </c>
      <c r="M17" s="22">
        <v>0</v>
      </c>
      <c r="N17" s="24">
        <v>274.99</v>
      </c>
    </row>
    <row r="18" spans="1:14" ht="191.25" customHeight="1" x14ac:dyDescent="0.2">
      <c r="A18" s="16">
        <f t="shared" si="0"/>
        <v>14</v>
      </c>
      <c r="B18" s="17" t="s">
        <v>51</v>
      </c>
      <c r="C18" s="18" t="s">
        <v>52</v>
      </c>
      <c r="D18" s="18" t="s">
        <v>19</v>
      </c>
      <c r="E18" s="18" t="s">
        <v>53</v>
      </c>
      <c r="F18" s="18" t="s">
        <v>54</v>
      </c>
      <c r="G18" s="19" t="s">
        <v>55</v>
      </c>
      <c r="H18" s="25">
        <v>63</v>
      </c>
      <c r="I18" s="20">
        <v>45904</v>
      </c>
      <c r="J18" s="21">
        <v>3198</v>
      </c>
      <c r="K18" s="22">
        <v>1600</v>
      </c>
      <c r="L18" s="22">
        <v>0</v>
      </c>
      <c r="M18" s="22">
        <v>-160</v>
      </c>
      <c r="N18" s="24">
        <v>1440</v>
      </c>
    </row>
    <row r="19" spans="1:14" ht="191.25" customHeight="1" x14ac:dyDescent="0.2">
      <c r="A19" s="16">
        <f t="shared" si="0"/>
        <v>15</v>
      </c>
      <c r="B19" s="17" t="s">
        <v>56</v>
      </c>
      <c r="C19" s="18" t="s">
        <v>57</v>
      </c>
      <c r="D19" s="18" t="s">
        <v>19</v>
      </c>
      <c r="E19" s="18" t="s">
        <v>58</v>
      </c>
      <c r="F19" s="18" t="s">
        <v>59</v>
      </c>
      <c r="G19" s="19" t="s">
        <v>60</v>
      </c>
      <c r="H19" s="25">
        <v>10</v>
      </c>
      <c r="I19" s="20">
        <v>45904</v>
      </c>
      <c r="J19" s="21">
        <v>3199</v>
      </c>
      <c r="K19" s="22">
        <v>1600</v>
      </c>
      <c r="L19" s="22">
        <v>0</v>
      </c>
      <c r="M19" s="22">
        <v>-160</v>
      </c>
      <c r="N19" s="24">
        <v>1440</v>
      </c>
    </row>
    <row r="20" spans="1:14" ht="191.25" customHeight="1" x14ac:dyDescent="0.2">
      <c r="A20" s="16">
        <f t="shared" si="0"/>
        <v>16</v>
      </c>
      <c r="B20" s="17" t="s">
        <v>61</v>
      </c>
      <c r="C20" s="18" t="s">
        <v>62</v>
      </c>
      <c r="D20" s="18" t="s">
        <v>63</v>
      </c>
      <c r="E20" s="18" t="s">
        <v>64</v>
      </c>
      <c r="F20" s="18" t="s">
        <v>65</v>
      </c>
      <c r="G20" s="19" t="s">
        <v>66</v>
      </c>
      <c r="H20" s="25">
        <v>26</v>
      </c>
      <c r="I20" s="20">
        <v>45904</v>
      </c>
      <c r="J20" s="21">
        <v>3200</v>
      </c>
      <c r="K20" s="22">
        <v>1200</v>
      </c>
      <c r="L20" s="22">
        <v>180</v>
      </c>
      <c r="M20" s="22">
        <v>-300</v>
      </c>
      <c r="N20" s="24">
        <v>1080</v>
      </c>
    </row>
    <row r="21" spans="1:14" ht="191.25" customHeight="1" x14ac:dyDescent="0.2">
      <c r="A21" s="16">
        <f>1+A20</f>
        <v>17</v>
      </c>
      <c r="B21" s="17" t="s">
        <v>67</v>
      </c>
      <c r="C21" s="18" t="s">
        <v>68</v>
      </c>
      <c r="D21" s="18" t="s">
        <v>63</v>
      </c>
      <c r="E21" s="18" t="s">
        <v>69</v>
      </c>
      <c r="F21" s="18" t="s">
        <v>70</v>
      </c>
      <c r="G21" s="19" t="s">
        <v>71</v>
      </c>
      <c r="H21" s="25">
        <v>73</v>
      </c>
      <c r="I21" s="20">
        <v>45904</v>
      </c>
      <c r="J21" s="21">
        <v>3201</v>
      </c>
      <c r="K21" s="22">
        <v>178.57</v>
      </c>
      <c r="L21" s="22">
        <v>26.79</v>
      </c>
      <c r="M21" s="22">
        <v>-44.65</v>
      </c>
      <c r="N21" s="24">
        <v>160.70999999999998</v>
      </c>
    </row>
    <row r="22" spans="1:14" ht="191.25" customHeight="1" x14ac:dyDescent="0.2">
      <c r="A22" s="16">
        <f t="shared" ref="A22:A34" si="1">1+A21</f>
        <v>18</v>
      </c>
      <c r="B22" s="17" t="s">
        <v>72</v>
      </c>
      <c r="C22" s="18" t="s">
        <v>73</v>
      </c>
      <c r="D22" s="18" t="s">
        <v>19</v>
      </c>
      <c r="E22" s="18" t="s">
        <v>74</v>
      </c>
      <c r="F22" s="18" t="s">
        <v>21</v>
      </c>
      <c r="G22" s="19" t="s">
        <v>75</v>
      </c>
      <c r="H22" s="25" t="s">
        <v>21</v>
      </c>
      <c r="I22" s="20">
        <v>45905</v>
      </c>
      <c r="J22" s="21">
        <v>3202</v>
      </c>
      <c r="K22" s="22">
        <v>320</v>
      </c>
      <c r="L22" s="22">
        <v>0</v>
      </c>
      <c r="M22" s="22">
        <v>0</v>
      </c>
      <c r="N22" s="24">
        <v>320</v>
      </c>
    </row>
    <row r="23" spans="1:14" ht="191.25" customHeight="1" x14ac:dyDescent="0.2">
      <c r="A23" s="16">
        <f t="shared" si="1"/>
        <v>19</v>
      </c>
      <c r="B23" s="17" t="s">
        <v>76</v>
      </c>
      <c r="C23" s="18" t="s">
        <v>77</v>
      </c>
      <c r="D23" s="18" t="s">
        <v>19</v>
      </c>
      <c r="E23" s="18" t="s">
        <v>78</v>
      </c>
      <c r="F23" s="18" t="s">
        <v>21</v>
      </c>
      <c r="G23" s="19" t="s">
        <v>79</v>
      </c>
      <c r="H23" s="25" t="s">
        <v>21</v>
      </c>
      <c r="I23" s="20">
        <v>45905</v>
      </c>
      <c r="J23" s="21">
        <v>3203</v>
      </c>
      <c r="K23" s="22">
        <v>320</v>
      </c>
      <c r="L23" s="22">
        <v>0</v>
      </c>
      <c r="M23" s="22">
        <v>0</v>
      </c>
      <c r="N23" s="24">
        <v>320</v>
      </c>
    </row>
    <row r="24" spans="1:14" ht="191.25" customHeight="1" x14ac:dyDescent="0.2">
      <c r="A24" s="16">
        <f t="shared" si="1"/>
        <v>20</v>
      </c>
      <c r="B24" s="17" t="s">
        <v>80</v>
      </c>
      <c r="C24" s="18" t="s">
        <v>81</v>
      </c>
      <c r="D24" s="18" t="s">
        <v>19</v>
      </c>
      <c r="E24" s="18" t="s">
        <v>82</v>
      </c>
      <c r="F24" s="18" t="s">
        <v>21</v>
      </c>
      <c r="G24" s="19" t="s">
        <v>83</v>
      </c>
      <c r="H24" s="18" t="s">
        <v>21</v>
      </c>
      <c r="I24" s="20">
        <v>45905</v>
      </c>
      <c r="J24" s="21">
        <v>3204</v>
      </c>
      <c r="K24" s="22">
        <v>320</v>
      </c>
      <c r="L24" s="22">
        <v>0</v>
      </c>
      <c r="M24" s="22">
        <v>0</v>
      </c>
      <c r="N24" s="24">
        <v>320</v>
      </c>
    </row>
    <row r="25" spans="1:14" ht="191.25" customHeight="1" x14ac:dyDescent="0.2">
      <c r="A25" s="16">
        <f t="shared" si="1"/>
        <v>21</v>
      </c>
      <c r="B25" s="17" t="s">
        <v>84</v>
      </c>
      <c r="C25" s="18" t="s">
        <v>85</v>
      </c>
      <c r="D25" s="18" t="s">
        <v>19</v>
      </c>
      <c r="E25" s="18" t="s">
        <v>86</v>
      </c>
      <c r="F25" s="18" t="s">
        <v>21</v>
      </c>
      <c r="G25" s="19" t="s">
        <v>87</v>
      </c>
      <c r="H25" s="25">
        <v>89</v>
      </c>
      <c r="I25" s="20">
        <v>45908</v>
      </c>
      <c r="J25" s="21">
        <v>3206</v>
      </c>
      <c r="K25" s="22">
        <v>1600</v>
      </c>
      <c r="L25" s="22">
        <v>0</v>
      </c>
      <c r="M25" s="22">
        <v>-160</v>
      </c>
      <c r="N25" s="24">
        <v>1440</v>
      </c>
    </row>
    <row r="26" spans="1:14" ht="191.25" customHeight="1" x14ac:dyDescent="0.2">
      <c r="A26" s="16">
        <f t="shared" si="1"/>
        <v>22</v>
      </c>
      <c r="B26" s="17">
        <v>1303601940001</v>
      </c>
      <c r="C26" s="18" t="s">
        <v>88</v>
      </c>
      <c r="D26" s="18" t="s">
        <v>63</v>
      </c>
      <c r="E26" s="18" t="s">
        <v>89</v>
      </c>
      <c r="F26" s="18" t="s">
        <v>90</v>
      </c>
      <c r="G26" s="19" t="s">
        <v>91</v>
      </c>
      <c r="H26" s="25">
        <v>751</v>
      </c>
      <c r="I26" s="20">
        <v>45909</v>
      </c>
      <c r="J26" s="21">
        <v>3212</v>
      </c>
      <c r="K26" s="22">
        <v>4500</v>
      </c>
      <c r="L26" s="22">
        <v>675</v>
      </c>
      <c r="M26" s="22">
        <v>-1125</v>
      </c>
      <c r="N26" s="24">
        <v>4050</v>
      </c>
    </row>
    <row r="27" spans="1:14" ht="191.25" customHeight="1" x14ac:dyDescent="0.2">
      <c r="A27" s="16">
        <f t="shared" si="1"/>
        <v>23</v>
      </c>
      <c r="B27" s="17" t="s">
        <v>92</v>
      </c>
      <c r="C27" s="18" t="s">
        <v>93</v>
      </c>
      <c r="D27" s="18" t="s">
        <v>63</v>
      </c>
      <c r="E27" s="18" t="s">
        <v>94</v>
      </c>
      <c r="F27" s="18" t="s">
        <v>95</v>
      </c>
      <c r="G27" s="19" t="s">
        <v>96</v>
      </c>
      <c r="H27" s="25">
        <v>35</v>
      </c>
      <c r="I27" s="20">
        <v>45909</v>
      </c>
      <c r="J27" s="21">
        <v>3213</v>
      </c>
      <c r="K27" s="22">
        <v>1980</v>
      </c>
      <c r="L27" s="22">
        <v>297</v>
      </c>
      <c r="M27" s="22">
        <v>-495</v>
      </c>
      <c r="N27" s="24">
        <v>1782</v>
      </c>
    </row>
    <row r="28" spans="1:14" ht="191.25" customHeight="1" x14ac:dyDescent="0.2">
      <c r="A28" s="16">
        <f t="shared" si="1"/>
        <v>24</v>
      </c>
      <c r="B28" s="17" t="s">
        <v>97</v>
      </c>
      <c r="C28" s="18" t="s">
        <v>98</v>
      </c>
      <c r="D28" s="18" t="s">
        <v>99</v>
      </c>
      <c r="E28" s="18" t="s">
        <v>100</v>
      </c>
      <c r="F28" s="18" t="s">
        <v>21</v>
      </c>
      <c r="G28" s="19" t="s">
        <v>101</v>
      </c>
      <c r="H28" s="25" t="s">
        <v>21</v>
      </c>
      <c r="I28" s="20">
        <v>45904</v>
      </c>
      <c r="J28" s="21">
        <v>120636426</v>
      </c>
      <c r="K28" s="22">
        <v>80.55</v>
      </c>
      <c r="L28" s="22">
        <v>0</v>
      </c>
      <c r="M28" s="22">
        <v>0</v>
      </c>
      <c r="N28" s="24">
        <v>80.55</v>
      </c>
    </row>
    <row r="29" spans="1:14" ht="191.25" customHeight="1" x14ac:dyDescent="0.2">
      <c r="A29" s="16">
        <f>1+A28</f>
        <v>25</v>
      </c>
      <c r="B29" s="17" t="s">
        <v>102</v>
      </c>
      <c r="C29" s="18" t="s">
        <v>103</v>
      </c>
      <c r="D29" s="18" t="s">
        <v>99</v>
      </c>
      <c r="E29" s="18" t="s">
        <v>104</v>
      </c>
      <c r="F29" s="18" t="s">
        <v>21</v>
      </c>
      <c r="G29" s="19" t="s">
        <v>105</v>
      </c>
      <c r="H29" s="18" t="s">
        <v>21</v>
      </c>
      <c r="I29" s="20">
        <v>45904</v>
      </c>
      <c r="J29" s="21">
        <v>120589237</v>
      </c>
      <c r="K29" s="22">
        <v>1.47</v>
      </c>
      <c r="L29" s="22">
        <v>0</v>
      </c>
      <c r="M29" s="22">
        <v>0</v>
      </c>
      <c r="N29" s="24">
        <v>1.47</v>
      </c>
    </row>
    <row r="30" spans="1:14" ht="191.25" customHeight="1" x14ac:dyDescent="0.2">
      <c r="A30" s="16"/>
      <c r="B30" s="17" t="s">
        <v>102</v>
      </c>
      <c r="C30" s="18" t="s">
        <v>103</v>
      </c>
      <c r="D30" s="18" t="s">
        <v>99</v>
      </c>
      <c r="E30" s="18" t="s">
        <v>106</v>
      </c>
      <c r="F30" s="18" t="s">
        <v>21</v>
      </c>
      <c r="G30" s="19" t="s">
        <v>101</v>
      </c>
      <c r="H30" s="18" t="s">
        <v>21</v>
      </c>
      <c r="I30" s="20">
        <v>45904</v>
      </c>
      <c r="J30" s="21">
        <v>120589236</v>
      </c>
      <c r="K30" s="22">
        <v>80.55</v>
      </c>
      <c r="L30" s="22">
        <v>0</v>
      </c>
      <c r="M30" s="22">
        <v>0</v>
      </c>
      <c r="N30" s="24">
        <v>80.55</v>
      </c>
    </row>
    <row r="31" spans="1:14" ht="191.25" customHeight="1" x14ac:dyDescent="0.2">
      <c r="A31" s="16"/>
      <c r="B31" s="17" t="s">
        <v>102</v>
      </c>
      <c r="C31" s="18" t="s">
        <v>103</v>
      </c>
      <c r="D31" s="18" t="s">
        <v>99</v>
      </c>
      <c r="E31" s="18" t="s">
        <v>107</v>
      </c>
      <c r="F31" s="18" t="s">
        <v>21</v>
      </c>
      <c r="G31" s="19" t="s">
        <v>108</v>
      </c>
      <c r="H31" s="18" t="s">
        <v>21</v>
      </c>
      <c r="I31" s="20">
        <v>45904</v>
      </c>
      <c r="J31" s="21">
        <v>120589216</v>
      </c>
      <c r="K31" s="22">
        <v>805.68</v>
      </c>
      <c r="L31" s="22">
        <v>0</v>
      </c>
      <c r="M31" s="22">
        <v>0</v>
      </c>
      <c r="N31" s="24">
        <v>805.68</v>
      </c>
    </row>
    <row r="32" spans="1:14" ht="191.25" customHeight="1" x14ac:dyDescent="0.2">
      <c r="A32" s="16"/>
      <c r="B32" s="17" t="s">
        <v>109</v>
      </c>
      <c r="C32" s="18" t="s">
        <v>110</v>
      </c>
      <c r="D32" s="18" t="s">
        <v>99</v>
      </c>
      <c r="E32" s="18" t="s">
        <v>107</v>
      </c>
      <c r="F32" s="18" t="s">
        <v>21</v>
      </c>
      <c r="G32" s="19" t="s">
        <v>108</v>
      </c>
      <c r="H32" s="18" t="s">
        <v>21</v>
      </c>
      <c r="I32" s="20">
        <v>45904</v>
      </c>
      <c r="J32" s="21">
        <v>120565696</v>
      </c>
      <c r="K32" s="22">
        <v>1244.3</v>
      </c>
      <c r="L32" s="22">
        <v>0</v>
      </c>
      <c r="M32" s="22">
        <v>0</v>
      </c>
      <c r="N32" s="24">
        <v>1244.3</v>
      </c>
    </row>
    <row r="33" spans="1:14" ht="191.25" customHeight="1" x14ac:dyDescent="0.2">
      <c r="A33" s="16">
        <f>1+A29</f>
        <v>26</v>
      </c>
      <c r="B33" s="17" t="s">
        <v>111</v>
      </c>
      <c r="C33" s="18" t="s">
        <v>112</v>
      </c>
      <c r="D33" s="18" t="s">
        <v>99</v>
      </c>
      <c r="E33" s="18" t="s">
        <v>107</v>
      </c>
      <c r="F33" s="18" t="s">
        <v>21</v>
      </c>
      <c r="G33" s="19" t="s">
        <v>108</v>
      </c>
      <c r="H33" s="18" t="s">
        <v>21</v>
      </c>
      <c r="I33" s="20">
        <v>45904</v>
      </c>
      <c r="J33" s="21">
        <v>120574112</v>
      </c>
      <c r="K33" s="22">
        <v>704.89</v>
      </c>
      <c r="L33" s="22">
        <v>0</v>
      </c>
      <c r="M33" s="22">
        <v>0</v>
      </c>
      <c r="N33" s="24">
        <v>704.89</v>
      </c>
    </row>
    <row r="34" spans="1:14" ht="191.25" customHeight="1" x14ac:dyDescent="0.2">
      <c r="A34" s="16">
        <f t="shared" si="1"/>
        <v>27</v>
      </c>
      <c r="B34" s="17" t="s">
        <v>113</v>
      </c>
      <c r="C34" s="18" t="s">
        <v>114</v>
      </c>
      <c r="D34" s="18" t="s">
        <v>99</v>
      </c>
      <c r="E34" s="18" t="s">
        <v>107</v>
      </c>
      <c r="F34" s="18" t="s">
        <v>21</v>
      </c>
      <c r="G34" s="19" t="s">
        <v>108</v>
      </c>
      <c r="H34" s="18" t="s">
        <v>21</v>
      </c>
      <c r="I34" s="20">
        <v>45904</v>
      </c>
      <c r="J34" s="21">
        <v>120589217</v>
      </c>
      <c r="K34" s="22">
        <v>842.18</v>
      </c>
      <c r="L34" s="22">
        <v>0</v>
      </c>
      <c r="M34" s="22">
        <v>0</v>
      </c>
      <c r="N34" s="24">
        <v>842.18</v>
      </c>
    </row>
    <row r="35" spans="1:14" ht="191.25" customHeight="1" x14ac:dyDescent="0.2">
      <c r="A35" s="16"/>
      <c r="B35" s="17" t="s">
        <v>115</v>
      </c>
      <c r="C35" s="18" t="s">
        <v>116</v>
      </c>
      <c r="D35" s="18" t="s">
        <v>99</v>
      </c>
      <c r="E35" s="18" t="s">
        <v>104</v>
      </c>
      <c r="F35" s="18" t="s">
        <v>21</v>
      </c>
      <c r="G35" s="19" t="s">
        <v>105</v>
      </c>
      <c r="H35" s="18" t="s">
        <v>21</v>
      </c>
      <c r="I35" s="20">
        <v>45904</v>
      </c>
      <c r="J35" s="21">
        <v>120618042</v>
      </c>
      <c r="K35" s="22">
        <v>1.47</v>
      </c>
      <c r="L35" s="22">
        <v>0</v>
      </c>
      <c r="M35" s="22">
        <v>0</v>
      </c>
      <c r="N35" s="24">
        <v>1.47</v>
      </c>
    </row>
    <row r="36" spans="1:14" ht="191.25" customHeight="1" x14ac:dyDescent="0.2">
      <c r="A36" s="16"/>
      <c r="B36" s="17">
        <v>1791964519001</v>
      </c>
      <c r="C36" s="18" t="s">
        <v>117</v>
      </c>
      <c r="D36" s="18" t="s">
        <v>118</v>
      </c>
      <c r="E36" s="18" t="s">
        <v>119</v>
      </c>
      <c r="F36" s="18" t="s">
        <v>120</v>
      </c>
      <c r="G36" s="19" t="s">
        <v>121</v>
      </c>
      <c r="H36" s="25">
        <v>2152</v>
      </c>
      <c r="I36" s="20">
        <v>45908</v>
      </c>
      <c r="J36" s="21">
        <v>3205</v>
      </c>
      <c r="K36" s="22">
        <v>27633.3</v>
      </c>
      <c r="L36" s="22">
        <v>4145</v>
      </c>
      <c r="M36" s="22">
        <v>-4904.92</v>
      </c>
      <c r="N36" s="23">
        <v>26873.379999999997</v>
      </c>
    </row>
    <row r="37" spans="1:14" ht="191.25" customHeight="1" x14ac:dyDescent="0.2">
      <c r="A37" s="16"/>
      <c r="B37" s="17" t="s">
        <v>17</v>
      </c>
      <c r="C37" s="18" t="s">
        <v>18</v>
      </c>
      <c r="D37" s="18" t="s">
        <v>19</v>
      </c>
      <c r="E37" s="18" t="s">
        <v>122</v>
      </c>
      <c r="F37" s="18" t="s">
        <v>21</v>
      </c>
      <c r="G37" s="19" t="s">
        <v>123</v>
      </c>
      <c r="H37" s="25" t="s">
        <v>21</v>
      </c>
      <c r="I37" s="20">
        <v>45911</v>
      </c>
      <c r="J37" s="21">
        <v>3211</v>
      </c>
      <c r="K37" s="22">
        <v>922.87</v>
      </c>
      <c r="L37" s="22">
        <v>0</v>
      </c>
      <c r="M37" s="22">
        <v>-80.400000000000006</v>
      </c>
      <c r="N37" s="24">
        <v>842.47</v>
      </c>
    </row>
    <row r="38" spans="1:14" ht="191.25" customHeight="1" x14ac:dyDescent="0.2">
      <c r="A38" s="16"/>
      <c r="B38" s="17" t="s">
        <v>124</v>
      </c>
      <c r="C38" s="18" t="s">
        <v>125</v>
      </c>
      <c r="D38" s="18" t="s">
        <v>126</v>
      </c>
      <c r="E38" s="18" t="s">
        <v>127</v>
      </c>
      <c r="F38" s="18" t="s">
        <v>128</v>
      </c>
      <c r="G38" s="19" t="s">
        <v>129</v>
      </c>
      <c r="H38" s="25">
        <v>1289</v>
      </c>
      <c r="I38" s="20">
        <v>45910</v>
      </c>
      <c r="J38" s="21">
        <v>3214</v>
      </c>
      <c r="K38" s="22">
        <v>1700</v>
      </c>
      <c r="L38" s="22">
        <v>255</v>
      </c>
      <c r="M38" s="22">
        <v>-425</v>
      </c>
      <c r="N38" s="24">
        <v>1530</v>
      </c>
    </row>
    <row r="39" spans="1:14" ht="191.25" customHeight="1" x14ac:dyDescent="0.2">
      <c r="A39" s="16"/>
      <c r="B39" s="17">
        <v>1100830676001</v>
      </c>
      <c r="C39" s="18" t="s">
        <v>130</v>
      </c>
      <c r="D39" s="18" t="s">
        <v>126</v>
      </c>
      <c r="E39" s="18" t="s">
        <v>131</v>
      </c>
      <c r="F39" s="18" t="s">
        <v>132</v>
      </c>
      <c r="G39" s="19" t="s">
        <v>133</v>
      </c>
      <c r="H39" s="25">
        <v>27</v>
      </c>
      <c r="I39" s="20">
        <v>45910</v>
      </c>
      <c r="J39" s="21">
        <v>3215</v>
      </c>
      <c r="K39" s="22">
        <v>996</v>
      </c>
      <c r="L39" s="22">
        <v>0</v>
      </c>
      <c r="M39" s="22">
        <v>-99.6</v>
      </c>
      <c r="N39" s="24">
        <v>896.4</v>
      </c>
    </row>
    <row r="40" spans="1:14" ht="191.25" customHeight="1" x14ac:dyDescent="0.2">
      <c r="A40" s="16"/>
      <c r="B40" s="17" t="s">
        <v>134</v>
      </c>
      <c r="C40" s="18" t="s">
        <v>135</v>
      </c>
      <c r="D40" s="18" t="s">
        <v>136</v>
      </c>
      <c r="E40" s="18" t="s">
        <v>137</v>
      </c>
      <c r="F40" s="18" t="s">
        <v>138</v>
      </c>
      <c r="G40" s="19" t="s">
        <v>139</v>
      </c>
      <c r="H40" s="25">
        <v>221</v>
      </c>
      <c r="I40" s="20">
        <v>45910</v>
      </c>
      <c r="J40" s="21">
        <v>3216</v>
      </c>
      <c r="K40" s="22">
        <v>1600</v>
      </c>
      <c r="L40" s="22">
        <v>240</v>
      </c>
      <c r="M40" s="22">
        <v>-400</v>
      </c>
      <c r="N40" s="24">
        <v>1440</v>
      </c>
    </row>
    <row r="41" spans="1:14" ht="191.25" customHeight="1" x14ac:dyDescent="0.2">
      <c r="A41" s="16"/>
      <c r="B41" s="17">
        <v>1205754144001</v>
      </c>
      <c r="C41" s="18" t="s">
        <v>140</v>
      </c>
      <c r="D41" s="18" t="s">
        <v>126</v>
      </c>
      <c r="E41" s="18" t="s">
        <v>141</v>
      </c>
      <c r="F41" s="18" t="s">
        <v>142</v>
      </c>
      <c r="G41" s="19" t="s">
        <v>143</v>
      </c>
      <c r="H41" s="25">
        <v>39</v>
      </c>
      <c r="I41" s="20">
        <v>45910</v>
      </c>
      <c r="J41" s="21">
        <v>3217</v>
      </c>
      <c r="K41" s="22">
        <v>396</v>
      </c>
      <c r="L41" s="22">
        <v>59.4</v>
      </c>
      <c r="M41" s="22">
        <v>-99</v>
      </c>
      <c r="N41" s="24">
        <v>356.4</v>
      </c>
    </row>
    <row r="42" spans="1:14" ht="191.25" customHeight="1" x14ac:dyDescent="0.2">
      <c r="A42" s="16"/>
      <c r="B42" s="17">
        <v>1304699471001</v>
      </c>
      <c r="C42" s="18" t="s">
        <v>144</v>
      </c>
      <c r="D42" s="18" t="s">
        <v>126</v>
      </c>
      <c r="E42" s="18" t="s">
        <v>145</v>
      </c>
      <c r="F42" s="18" t="s">
        <v>146</v>
      </c>
      <c r="G42" s="19" t="s">
        <v>147</v>
      </c>
      <c r="H42" s="25">
        <v>3467</v>
      </c>
      <c r="I42" s="20">
        <v>45910</v>
      </c>
      <c r="J42" s="21">
        <v>3218</v>
      </c>
      <c r="K42" s="22">
        <v>2250</v>
      </c>
      <c r="L42" s="22">
        <v>337.5</v>
      </c>
      <c r="M42" s="22">
        <v>-562.5</v>
      </c>
      <c r="N42" s="24">
        <v>2025</v>
      </c>
    </row>
    <row r="43" spans="1:14" ht="191.25" customHeight="1" x14ac:dyDescent="0.2">
      <c r="A43" s="16"/>
      <c r="B43" s="17" t="s">
        <v>148</v>
      </c>
      <c r="C43" s="18" t="s">
        <v>149</v>
      </c>
      <c r="D43" s="18" t="s">
        <v>126</v>
      </c>
      <c r="E43" s="18" t="s">
        <v>150</v>
      </c>
      <c r="F43" s="18" t="s">
        <v>151</v>
      </c>
      <c r="G43" s="19" t="s">
        <v>152</v>
      </c>
      <c r="H43" s="25">
        <v>30</v>
      </c>
      <c r="I43" s="20">
        <v>45910</v>
      </c>
      <c r="J43" s="21">
        <v>3219</v>
      </c>
      <c r="K43" s="22">
        <v>1653.38</v>
      </c>
      <c r="L43" s="22">
        <v>248.01</v>
      </c>
      <c r="M43" s="22">
        <v>-413.35</v>
      </c>
      <c r="N43" s="24">
        <v>1488.04</v>
      </c>
    </row>
    <row r="44" spans="1:14" ht="191.25" customHeight="1" x14ac:dyDescent="0.2">
      <c r="A44" s="16"/>
      <c r="B44" s="17" t="s">
        <v>153</v>
      </c>
      <c r="C44" s="18" t="s">
        <v>154</v>
      </c>
      <c r="D44" s="18" t="s">
        <v>126</v>
      </c>
      <c r="E44" s="18" t="s">
        <v>155</v>
      </c>
      <c r="F44" s="18" t="s">
        <v>156</v>
      </c>
      <c r="G44" s="19" t="s">
        <v>157</v>
      </c>
      <c r="H44" s="25">
        <v>11</v>
      </c>
      <c r="I44" s="20">
        <v>45910</v>
      </c>
      <c r="J44" s="21">
        <v>3222</v>
      </c>
      <c r="K44" s="22">
        <v>1430</v>
      </c>
      <c r="L44" s="22">
        <v>0</v>
      </c>
      <c r="M44" s="22">
        <v>-143</v>
      </c>
      <c r="N44" s="24">
        <v>1287</v>
      </c>
    </row>
    <row r="45" spans="1:14" ht="191.25" customHeight="1" x14ac:dyDescent="0.2">
      <c r="A45" s="16"/>
      <c r="B45" s="17">
        <v>1308271871001</v>
      </c>
      <c r="C45" s="18" t="s">
        <v>158</v>
      </c>
      <c r="D45" s="18" t="s">
        <v>126</v>
      </c>
      <c r="E45" s="18" t="s">
        <v>159</v>
      </c>
      <c r="F45" s="18" t="s">
        <v>160</v>
      </c>
      <c r="G45" s="19" t="s">
        <v>161</v>
      </c>
      <c r="H45" s="25">
        <v>58</v>
      </c>
      <c r="I45" s="20">
        <v>45910</v>
      </c>
      <c r="J45" s="21">
        <v>3223</v>
      </c>
      <c r="K45" s="22">
        <v>2400</v>
      </c>
      <c r="L45" s="22">
        <v>360</v>
      </c>
      <c r="M45" s="22">
        <v>-600</v>
      </c>
      <c r="N45" s="24">
        <v>2160</v>
      </c>
    </row>
    <row r="46" spans="1:14" ht="191.25" customHeight="1" x14ac:dyDescent="0.2">
      <c r="A46" s="16"/>
      <c r="B46" s="17" t="s">
        <v>17</v>
      </c>
      <c r="C46" s="18" t="s">
        <v>18</v>
      </c>
      <c r="D46" s="18" t="s">
        <v>19</v>
      </c>
      <c r="E46" s="18" t="s">
        <v>162</v>
      </c>
      <c r="F46" s="18" t="s">
        <v>21</v>
      </c>
      <c r="G46" s="19" t="s">
        <v>163</v>
      </c>
      <c r="H46" s="18" t="s">
        <v>21</v>
      </c>
      <c r="I46" s="20">
        <v>45912</v>
      </c>
      <c r="J46" s="21">
        <v>3224</v>
      </c>
      <c r="K46" s="22">
        <v>1372.47</v>
      </c>
      <c r="L46" s="22">
        <v>0</v>
      </c>
      <c r="M46" s="22">
        <v>-7.33</v>
      </c>
      <c r="N46" s="23">
        <v>1365.14</v>
      </c>
    </row>
    <row r="47" spans="1:14" ht="191.25" customHeight="1" x14ac:dyDescent="0.2">
      <c r="A47" s="16"/>
      <c r="B47" s="17" t="s">
        <v>17</v>
      </c>
      <c r="C47" s="18" t="s">
        <v>18</v>
      </c>
      <c r="D47" s="18" t="s">
        <v>19</v>
      </c>
      <c r="E47" s="18" t="s">
        <v>164</v>
      </c>
      <c r="F47" s="18" t="s">
        <v>21</v>
      </c>
      <c r="G47" s="19" t="s">
        <v>165</v>
      </c>
      <c r="H47" s="18" t="s">
        <v>21</v>
      </c>
      <c r="I47" s="20">
        <v>45912</v>
      </c>
      <c r="J47" s="21">
        <v>3225</v>
      </c>
      <c r="K47" s="22">
        <v>3038.86</v>
      </c>
      <c r="L47" s="22">
        <v>0</v>
      </c>
      <c r="M47" s="22">
        <v>-0.33</v>
      </c>
      <c r="N47" s="24">
        <v>3038.53</v>
      </c>
    </row>
    <row r="48" spans="1:14" ht="191.25" customHeight="1" x14ac:dyDescent="0.2">
      <c r="A48" s="16"/>
      <c r="B48" s="17" t="s">
        <v>17</v>
      </c>
      <c r="C48" s="18" t="s">
        <v>18</v>
      </c>
      <c r="D48" s="18" t="s">
        <v>19</v>
      </c>
      <c r="E48" s="18" t="s">
        <v>166</v>
      </c>
      <c r="F48" s="18" t="s">
        <v>21</v>
      </c>
      <c r="G48" s="19" t="s">
        <v>167</v>
      </c>
      <c r="H48" s="18" t="s">
        <v>21</v>
      </c>
      <c r="I48" s="20">
        <v>45912</v>
      </c>
      <c r="J48" s="21">
        <v>3226</v>
      </c>
      <c r="K48" s="22">
        <v>657.59</v>
      </c>
      <c r="L48" s="22">
        <v>0</v>
      </c>
      <c r="M48" s="22">
        <v>-3.75</v>
      </c>
      <c r="N48" s="24">
        <v>653.84</v>
      </c>
    </row>
    <row r="49" spans="1:14" ht="191.25" customHeight="1" x14ac:dyDescent="0.2">
      <c r="A49" s="16"/>
      <c r="B49" s="17" t="s">
        <v>17</v>
      </c>
      <c r="C49" s="18" t="s">
        <v>18</v>
      </c>
      <c r="D49" s="18" t="s">
        <v>19</v>
      </c>
      <c r="E49" s="18" t="s">
        <v>168</v>
      </c>
      <c r="F49" s="18" t="s">
        <v>21</v>
      </c>
      <c r="G49" s="19" t="s">
        <v>169</v>
      </c>
      <c r="H49" s="18" t="s">
        <v>21</v>
      </c>
      <c r="I49" s="20">
        <v>45912</v>
      </c>
      <c r="J49" s="21">
        <v>3227</v>
      </c>
      <c r="K49" s="22">
        <v>2123.59</v>
      </c>
      <c r="L49" s="22">
        <v>0</v>
      </c>
      <c r="M49" s="22">
        <v>-7.33</v>
      </c>
      <c r="N49" s="24">
        <v>2116.2600000000002</v>
      </c>
    </row>
    <row r="50" spans="1:14" ht="191.25" customHeight="1" x14ac:dyDescent="0.2">
      <c r="A50" s="16"/>
      <c r="B50" s="17" t="s">
        <v>17</v>
      </c>
      <c r="C50" s="18" t="s">
        <v>18</v>
      </c>
      <c r="D50" s="18" t="s">
        <v>19</v>
      </c>
      <c r="E50" s="18" t="s">
        <v>170</v>
      </c>
      <c r="F50" s="18" t="s">
        <v>21</v>
      </c>
      <c r="G50" s="19" t="s">
        <v>171</v>
      </c>
      <c r="H50" s="18" t="s">
        <v>21</v>
      </c>
      <c r="I50" s="20">
        <v>45912</v>
      </c>
      <c r="J50" s="21">
        <v>3228</v>
      </c>
      <c r="K50" s="22">
        <v>1692.58</v>
      </c>
      <c r="L50" s="22">
        <v>0</v>
      </c>
      <c r="M50" s="22">
        <v>-0.33</v>
      </c>
      <c r="N50" s="24">
        <v>1692.25</v>
      </c>
    </row>
    <row r="51" spans="1:14" ht="191.25" customHeight="1" x14ac:dyDescent="0.2">
      <c r="A51" s="16"/>
      <c r="B51" s="17">
        <v>1792128919001</v>
      </c>
      <c r="C51" s="18" t="s">
        <v>172</v>
      </c>
      <c r="D51" s="18" t="s">
        <v>63</v>
      </c>
      <c r="E51" s="18" t="s">
        <v>173</v>
      </c>
      <c r="F51" s="18" t="s">
        <v>21</v>
      </c>
      <c r="G51" s="19" t="s">
        <v>174</v>
      </c>
      <c r="H51" s="18" t="s">
        <v>21</v>
      </c>
      <c r="I51" s="20">
        <v>45912</v>
      </c>
      <c r="J51" s="21">
        <v>3229</v>
      </c>
      <c r="K51" s="22">
        <v>2232.14</v>
      </c>
      <c r="L51" s="22">
        <v>334.82</v>
      </c>
      <c r="M51" s="22">
        <v>-558.03</v>
      </c>
      <c r="N51" s="24">
        <v>2008.93</v>
      </c>
    </row>
    <row r="52" spans="1:14" ht="191.25" customHeight="1" x14ac:dyDescent="0.2">
      <c r="A52" s="16"/>
      <c r="B52" s="17" t="s">
        <v>175</v>
      </c>
      <c r="C52" s="18" t="s">
        <v>176</v>
      </c>
      <c r="D52" s="18" t="s">
        <v>177</v>
      </c>
      <c r="E52" s="18" t="s">
        <v>178</v>
      </c>
      <c r="F52" s="18" t="s">
        <v>179</v>
      </c>
      <c r="G52" s="19" t="s">
        <v>180</v>
      </c>
      <c r="H52" s="26">
        <v>117</v>
      </c>
      <c r="I52" s="20">
        <v>45912</v>
      </c>
      <c r="J52" s="21">
        <v>3230</v>
      </c>
      <c r="K52" s="22">
        <v>23736</v>
      </c>
      <c r="L52" s="22">
        <v>3560.4</v>
      </c>
      <c r="M52" s="22">
        <v>-4213.1400000000003</v>
      </c>
      <c r="N52" s="24">
        <v>23083.260000000002</v>
      </c>
    </row>
    <row r="53" spans="1:14" ht="191.25" customHeight="1" x14ac:dyDescent="0.2">
      <c r="A53" s="16"/>
      <c r="B53" s="17" t="s">
        <v>181</v>
      </c>
      <c r="C53" s="18" t="s">
        <v>182</v>
      </c>
      <c r="D53" s="18" t="s">
        <v>183</v>
      </c>
      <c r="E53" s="18" t="s">
        <v>184</v>
      </c>
      <c r="F53" s="18" t="s">
        <v>185</v>
      </c>
      <c r="G53" s="19" t="s">
        <v>186</v>
      </c>
      <c r="H53" s="26">
        <v>443296</v>
      </c>
      <c r="I53" s="20">
        <v>45912</v>
      </c>
      <c r="J53" s="21">
        <v>3231</v>
      </c>
      <c r="K53" s="22">
        <v>3672</v>
      </c>
      <c r="L53" s="22">
        <v>550.79999999999995</v>
      </c>
      <c r="M53" s="22">
        <v>-651.78</v>
      </c>
      <c r="N53" s="24">
        <v>3571.0200000000004</v>
      </c>
    </row>
    <row r="54" spans="1:14" ht="191.25" customHeight="1" x14ac:dyDescent="0.2">
      <c r="A54" s="16"/>
      <c r="B54" s="17">
        <v>1306571371001</v>
      </c>
      <c r="C54" s="18" t="s">
        <v>187</v>
      </c>
      <c r="D54" s="18" t="s">
        <v>63</v>
      </c>
      <c r="E54" s="18" t="s">
        <v>188</v>
      </c>
      <c r="F54" s="18" t="s">
        <v>189</v>
      </c>
      <c r="G54" s="19" t="s">
        <v>190</v>
      </c>
      <c r="H54" s="26" t="s">
        <v>191</v>
      </c>
      <c r="I54" s="20">
        <v>45912</v>
      </c>
      <c r="J54" s="21">
        <v>3232</v>
      </c>
      <c r="K54" s="22">
        <v>2500</v>
      </c>
      <c r="L54" s="22">
        <v>375</v>
      </c>
      <c r="M54" s="22">
        <v>-625</v>
      </c>
      <c r="N54" s="24">
        <v>2250</v>
      </c>
    </row>
    <row r="55" spans="1:14" ht="191.25" customHeight="1" x14ac:dyDescent="0.2">
      <c r="A55" s="16"/>
      <c r="B55" s="17">
        <v>1305374272001</v>
      </c>
      <c r="C55" s="18" t="s">
        <v>192</v>
      </c>
      <c r="D55" s="18" t="s">
        <v>63</v>
      </c>
      <c r="E55" s="18" t="s">
        <v>193</v>
      </c>
      <c r="F55" s="18" t="s">
        <v>194</v>
      </c>
      <c r="G55" s="19" t="s">
        <v>195</v>
      </c>
      <c r="H55" s="26">
        <v>304</v>
      </c>
      <c r="I55" s="20">
        <v>45912</v>
      </c>
      <c r="J55" s="21">
        <v>3233</v>
      </c>
      <c r="K55" s="22">
        <v>2700</v>
      </c>
      <c r="L55" s="22">
        <v>405</v>
      </c>
      <c r="M55" s="22">
        <v>-675</v>
      </c>
      <c r="N55" s="24">
        <v>2430</v>
      </c>
    </row>
    <row r="56" spans="1:14" ht="191.25" customHeight="1" x14ac:dyDescent="0.2">
      <c r="A56" s="16"/>
      <c r="B56" s="17" t="s">
        <v>196</v>
      </c>
      <c r="C56" s="18" t="s">
        <v>197</v>
      </c>
      <c r="D56" s="18" t="s">
        <v>126</v>
      </c>
      <c r="E56" s="18" t="s">
        <v>198</v>
      </c>
      <c r="F56" s="18" t="s">
        <v>199</v>
      </c>
      <c r="G56" s="19" t="s">
        <v>200</v>
      </c>
      <c r="H56" s="26">
        <v>43885</v>
      </c>
      <c r="I56" s="20">
        <v>45912</v>
      </c>
      <c r="J56" s="21">
        <v>3234</v>
      </c>
      <c r="K56" s="22">
        <v>1760.37</v>
      </c>
      <c r="L56" s="22">
        <v>264.05</v>
      </c>
      <c r="M56" s="22">
        <v>0</v>
      </c>
      <c r="N56" s="24">
        <v>2024.4199999999998</v>
      </c>
    </row>
    <row r="57" spans="1:14" ht="191.25" customHeight="1" x14ac:dyDescent="0.2">
      <c r="A57" s="16"/>
      <c r="B57" s="17" t="s">
        <v>196</v>
      </c>
      <c r="C57" s="18" t="s">
        <v>197</v>
      </c>
      <c r="D57" s="18" t="s">
        <v>126</v>
      </c>
      <c r="E57" s="18" t="s">
        <v>201</v>
      </c>
      <c r="F57" s="18" t="s">
        <v>199</v>
      </c>
      <c r="G57" s="19" t="s">
        <v>202</v>
      </c>
      <c r="H57" s="26">
        <v>40476</v>
      </c>
      <c r="I57" s="20">
        <v>45912</v>
      </c>
      <c r="J57" s="21">
        <v>3235</v>
      </c>
      <c r="K57" s="22">
        <v>2086.92</v>
      </c>
      <c r="L57" s="22">
        <v>313.04000000000002</v>
      </c>
      <c r="M57" s="22">
        <v>0</v>
      </c>
      <c r="N57" s="24">
        <v>2399.96</v>
      </c>
    </row>
    <row r="58" spans="1:14" ht="191.25" customHeight="1" x14ac:dyDescent="0.2">
      <c r="A58" s="16"/>
      <c r="B58" s="17" t="s">
        <v>203</v>
      </c>
      <c r="C58" s="18" t="s">
        <v>204</v>
      </c>
      <c r="D58" s="18" t="s">
        <v>205</v>
      </c>
      <c r="E58" s="18" t="s">
        <v>206</v>
      </c>
      <c r="F58" s="18" t="s">
        <v>207</v>
      </c>
      <c r="G58" s="19" t="s">
        <v>208</v>
      </c>
      <c r="H58" s="26">
        <v>1196</v>
      </c>
      <c r="I58" s="20">
        <v>45912</v>
      </c>
      <c r="J58" s="21">
        <v>3238</v>
      </c>
      <c r="K58" s="22">
        <v>986.19</v>
      </c>
      <c r="L58" s="22">
        <v>147.93</v>
      </c>
      <c r="M58" s="22">
        <v>0</v>
      </c>
      <c r="N58" s="24">
        <v>1134.1200000000001</v>
      </c>
    </row>
    <row r="59" spans="1:14" ht="191.25" customHeight="1" x14ac:dyDescent="0.2">
      <c r="A59" s="16"/>
      <c r="B59" s="17" t="s">
        <v>196</v>
      </c>
      <c r="C59" s="18" t="s">
        <v>197</v>
      </c>
      <c r="D59" s="18" t="s">
        <v>126</v>
      </c>
      <c r="E59" s="18" t="s">
        <v>209</v>
      </c>
      <c r="F59" s="18" t="s">
        <v>210</v>
      </c>
      <c r="G59" s="19" t="s">
        <v>211</v>
      </c>
      <c r="H59" s="26">
        <v>43880</v>
      </c>
      <c r="I59" s="20">
        <v>45912</v>
      </c>
      <c r="J59" s="21">
        <v>3239</v>
      </c>
      <c r="K59" s="22">
        <v>2688.5</v>
      </c>
      <c r="L59" s="22">
        <v>403.28</v>
      </c>
      <c r="M59" s="22">
        <v>0</v>
      </c>
      <c r="N59" s="24">
        <v>3091.7799999999997</v>
      </c>
    </row>
    <row r="60" spans="1:14" ht="191.25" customHeight="1" x14ac:dyDescent="0.2">
      <c r="A60" s="16"/>
      <c r="B60" s="17" t="s">
        <v>17</v>
      </c>
      <c r="C60" s="18" t="s">
        <v>18</v>
      </c>
      <c r="D60" s="18" t="s">
        <v>19</v>
      </c>
      <c r="E60" s="18" t="s">
        <v>212</v>
      </c>
      <c r="F60" s="18" t="s">
        <v>21</v>
      </c>
      <c r="G60" s="19" t="s">
        <v>213</v>
      </c>
      <c r="H60" s="18" t="s">
        <v>21</v>
      </c>
      <c r="I60" s="20">
        <v>45915</v>
      </c>
      <c r="J60" s="21">
        <v>3242</v>
      </c>
      <c r="K60" s="22">
        <v>640340.53</v>
      </c>
      <c r="L60" s="22">
        <v>0</v>
      </c>
      <c r="M60" s="22">
        <v>-62139.72</v>
      </c>
      <c r="N60" s="24">
        <v>578200.81000000006</v>
      </c>
    </row>
    <row r="61" spans="1:14" ht="191.25" customHeight="1" x14ac:dyDescent="0.2">
      <c r="A61" s="16"/>
      <c r="B61" s="17" t="s">
        <v>203</v>
      </c>
      <c r="C61" s="18" t="s">
        <v>204</v>
      </c>
      <c r="D61" s="18" t="s">
        <v>126</v>
      </c>
      <c r="E61" s="18" t="s">
        <v>214</v>
      </c>
      <c r="F61" s="18" t="s">
        <v>215</v>
      </c>
      <c r="G61" s="19" t="s">
        <v>216</v>
      </c>
      <c r="H61" s="26">
        <v>1195</v>
      </c>
      <c r="I61" s="20">
        <v>45915</v>
      </c>
      <c r="J61" s="21">
        <v>3246</v>
      </c>
      <c r="K61" s="22">
        <v>801.62</v>
      </c>
      <c r="L61" s="22">
        <v>120.24</v>
      </c>
      <c r="M61" s="22">
        <v>0</v>
      </c>
      <c r="N61" s="24">
        <v>921.86</v>
      </c>
    </row>
    <row r="62" spans="1:14" ht="191.25" customHeight="1" x14ac:dyDescent="0.2">
      <c r="A62" s="16"/>
      <c r="B62" s="17" t="s">
        <v>196</v>
      </c>
      <c r="C62" s="18" t="s">
        <v>197</v>
      </c>
      <c r="D62" s="18" t="s">
        <v>126</v>
      </c>
      <c r="E62" s="18" t="s">
        <v>217</v>
      </c>
      <c r="F62" s="18" t="s">
        <v>199</v>
      </c>
      <c r="G62" s="19" t="s">
        <v>218</v>
      </c>
      <c r="H62" s="26">
        <v>43884</v>
      </c>
      <c r="I62" s="20">
        <v>45915</v>
      </c>
      <c r="J62" s="21">
        <v>3248</v>
      </c>
      <c r="K62" s="22">
        <v>1310.17</v>
      </c>
      <c r="L62" s="22">
        <v>196.53</v>
      </c>
      <c r="M62" s="22">
        <v>0</v>
      </c>
      <c r="N62" s="24">
        <v>1506.7</v>
      </c>
    </row>
    <row r="63" spans="1:14" ht="191.25" customHeight="1" x14ac:dyDescent="0.2">
      <c r="A63" s="16"/>
      <c r="B63" s="17" t="s">
        <v>111</v>
      </c>
      <c r="C63" s="18" t="s">
        <v>112</v>
      </c>
      <c r="D63" s="18" t="s">
        <v>219</v>
      </c>
      <c r="E63" s="18" t="s">
        <v>220</v>
      </c>
      <c r="F63" s="18" t="s">
        <v>21</v>
      </c>
      <c r="G63" s="19" t="s">
        <v>221</v>
      </c>
      <c r="H63" s="18" t="s">
        <v>21</v>
      </c>
      <c r="I63" s="20">
        <v>45915</v>
      </c>
      <c r="J63" s="21">
        <v>120641060</v>
      </c>
      <c r="K63" s="22">
        <v>92.75</v>
      </c>
      <c r="L63" s="22">
        <v>0</v>
      </c>
      <c r="M63" s="22">
        <v>0</v>
      </c>
      <c r="N63" s="24">
        <v>92.75</v>
      </c>
    </row>
    <row r="64" spans="1:14" ht="191.25" customHeight="1" x14ac:dyDescent="0.2">
      <c r="A64" s="16"/>
      <c r="B64" s="17" t="s">
        <v>111</v>
      </c>
      <c r="C64" s="18" t="s">
        <v>112</v>
      </c>
      <c r="D64" s="18" t="s">
        <v>219</v>
      </c>
      <c r="E64" s="18" t="s">
        <v>220</v>
      </c>
      <c r="F64" s="18" t="s">
        <v>21</v>
      </c>
      <c r="G64" s="19" t="s">
        <v>108</v>
      </c>
      <c r="H64" s="18" t="s">
        <v>21</v>
      </c>
      <c r="I64" s="20">
        <v>45904</v>
      </c>
      <c r="J64" s="21">
        <v>120574112</v>
      </c>
      <c r="K64" s="22">
        <v>704.89</v>
      </c>
      <c r="L64" s="22">
        <v>0</v>
      </c>
      <c r="M64" s="22">
        <v>0</v>
      </c>
      <c r="N64" s="24">
        <v>704.89</v>
      </c>
    </row>
    <row r="65" spans="1:14" ht="191.25" customHeight="1" x14ac:dyDescent="0.2">
      <c r="A65" s="16"/>
      <c r="B65" s="17" t="s">
        <v>111</v>
      </c>
      <c r="C65" s="18" t="s">
        <v>112</v>
      </c>
      <c r="D65" s="18" t="s">
        <v>219</v>
      </c>
      <c r="E65" s="18" t="s">
        <v>220</v>
      </c>
      <c r="F65" s="18" t="s">
        <v>21</v>
      </c>
      <c r="G65" s="19" t="s">
        <v>101</v>
      </c>
      <c r="H65" s="18" t="s">
        <v>21</v>
      </c>
      <c r="I65" s="20">
        <v>45904</v>
      </c>
      <c r="J65" s="21">
        <v>120574139</v>
      </c>
      <c r="K65" s="22">
        <v>92.71</v>
      </c>
      <c r="L65" s="22">
        <v>0</v>
      </c>
      <c r="M65" s="22">
        <v>0</v>
      </c>
      <c r="N65" s="24">
        <v>92.71</v>
      </c>
    </row>
    <row r="66" spans="1:14" ht="191.25" customHeight="1" x14ac:dyDescent="0.2">
      <c r="A66" s="16"/>
      <c r="B66" s="17" t="s">
        <v>222</v>
      </c>
      <c r="C66" s="18" t="s">
        <v>223</v>
      </c>
      <c r="D66" s="18" t="s">
        <v>126</v>
      </c>
      <c r="E66" s="18" t="s">
        <v>224</v>
      </c>
      <c r="F66" s="18" t="s">
        <v>225</v>
      </c>
      <c r="G66" s="19" t="s">
        <v>226</v>
      </c>
      <c r="H66" s="18" t="s">
        <v>227</v>
      </c>
      <c r="I66" s="20">
        <v>45918</v>
      </c>
      <c r="J66" s="21">
        <v>3300</v>
      </c>
      <c r="K66" s="22">
        <v>2692.37</v>
      </c>
      <c r="L66" s="22">
        <v>403.86</v>
      </c>
      <c r="M66" s="22">
        <v>0</v>
      </c>
      <c r="N66" s="23">
        <v>3096.23</v>
      </c>
    </row>
    <row r="67" spans="1:14" ht="191.25" customHeight="1" x14ac:dyDescent="0.2">
      <c r="A67" s="16"/>
      <c r="B67" s="17" t="s">
        <v>228</v>
      </c>
      <c r="C67" s="18" t="s">
        <v>229</v>
      </c>
      <c r="D67" s="18" t="s">
        <v>63</v>
      </c>
      <c r="E67" s="18" t="s">
        <v>230</v>
      </c>
      <c r="F67" s="18" t="s">
        <v>231</v>
      </c>
      <c r="G67" s="19" t="s">
        <v>232</v>
      </c>
      <c r="H67" s="26">
        <v>49</v>
      </c>
      <c r="I67" s="20">
        <v>45918</v>
      </c>
      <c r="J67" s="21">
        <v>3307</v>
      </c>
      <c r="K67" s="22">
        <v>1980</v>
      </c>
      <c r="L67" s="22">
        <v>297</v>
      </c>
      <c r="M67" s="22">
        <v>-495</v>
      </c>
      <c r="N67" s="24">
        <v>1782</v>
      </c>
    </row>
    <row r="68" spans="1:14" ht="191.25" customHeight="1" x14ac:dyDescent="0.2">
      <c r="A68" s="16"/>
      <c r="B68" s="17" t="s">
        <v>196</v>
      </c>
      <c r="C68" s="18" t="s">
        <v>197</v>
      </c>
      <c r="D68" s="18" t="s">
        <v>233</v>
      </c>
      <c r="E68" s="18" t="s">
        <v>234</v>
      </c>
      <c r="F68" s="18" t="s">
        <v>235</v>
      </c>
      <c r="G68" s="19" t="s">
        <v>236</v>
      </c>
      <c r="H68" s="26">
        <v>43866</v>
      </c>
      <c r="I68" s="20">
        <v>45918</v>
      </c>
      <c r="J68" s="21">
        <v>3311</v>
      </c>
      <c r="K68" s="22">
        <v>494.74</v>
      </c>
      <c r="L68" s="22">
        <v>74.209999999999994</v>
      </c>
      <c r="M68" s="22">
        <v>0</v>
      </c>
      <c r="N68" s="24">
        <v>568.95000000000005</v>
      </c>
    </row>
    <row r="69" spans="1:14" ht="191.25" customHeight="1" x14ac:dyDescent="0.2">
      <c r="A69" s="16"/>
      <c r="B69" s="17" t="s">
        <v>237</v>
      </c>
      <c r="C69" s="18" t="s">
        <v>238</v>
      </c>
      <c r="D69" s="18" t="s">
        <v>31</v>
      </c>
      <c r="E69" s="18" t="s">
        <v>239</v>
      </c>
      <c r="F69" s="18" t="s">
        <v>21</v>
      </c>
      <c r="G69" s="19" t="s">
        <v>240</v>
      </c>
      <c r="H69" s="26" t="s">
        <v>241</v>
      </c>
      <c r="I69" s="20">
        <v>45917</v>
      </c>
      <c r="J69" s="21">
        <v>3317</v>
      </c>
      <c r="K69" s="22">
        <v>38.380000000000003</v>
      </c>
      <c r="L69" s="22">
        <v>0</v>
      </c>
      <c r="M69" s="22">
        <v>0</v>
      </c>
      <c r="N69" s="24">
        <v>38.380000000000003</v>
      </c>
    </row>
    <row r="70" spans="1:14" ht="191.25" customHeight="1" x14ac:dyDescent="0.2">
      <c r="A70" s="16"/>
      <c r="B70" s="17" t="s">
        <v>242</v>
      </c>
      <c r="C70" s="18" t="s">
        <v>243</v>
      </c>
      <c r="D70" s="18" t="s">
        <v>31</v>
      </c>
      <c r="E70" s="18" t="s">
        <v>239</v>
      </c>
      <c r="F70" s="18" t="s">
        <v>21</v>
      </c>
      <c r="G70" s="19" t="s">
        <v>244</v>
      </c>
      <c r="H70" s="26">
        <v>67405368</v>
      </c>
      <c r="I70" s="20">
        <v>45918</v>
      </c>
      <c r="J70" s="21">
        <v>3323</v>
      </c>
      <c r="K70" s="22">
        <v>6556.43</v>
      </c>
      <c r="L70" s="22">
        <v>0</v>
      </c>
      <c r="M70" s="22">
        <v>-106.14</v>
      </c>
      <c r="N70" s="24">
        <v>6450.29</v>
      </c>
    </row>
    <row r="71" spans="1:14" ht="191.25" customHeight="1" x14ac:dyDescent="0.2">
      <c r="A71" s="16"/>
      <c r="B71" s="17" t="s">
        <v>242</v>
      </c>
      <c r="C71" s="18" t="s">
        <v>243</v>
      </c>
      <c r="D71" s="18" t="s">
        <v>31</v>
      </c>
      <c r="E71" s="18" t="s">
        <v>239</v>
      </c>
      <c r="F71" s="18" t="s">
        <v>21</v>
      </c>
      <c r="G71" s="19" t="s">
        <v>245</v>
      </c>
      <c r="H71" s="26" t="s">
        <v>246</v>
      </c>
      <c r="I71" s="20">
        <v>45918</v>
      </c>
      <c r="J71" s="21">
        <v>3328</v>
      </c>
      <c r="K71" s="22">
        <v>1328.59</v>
      </c>
      <c r="L71" s="22">
        <v>0</v>
      </c>
      <c r="M71" s="22">
        <v>-8.1199999999999992</v>
      </c>
      <c r="N71" s="24">
        <v>1320.47</v>
      </c>
    </row>
    <row r="72" spans="1:14" ht="191.25" customHeight="1" x14ac:dyDescent="0.2">
      <c r="A72" s="16"/>
      <c r="B72" s="17">
        <v>1190005646001</v>
      </c>
      <c r="C72" s="18" t="s">
        <v>247</v>
      </c>
      <c r="D72" s="18" t="s">
        <v>31</v>
      </c>
      <c r="E72" s="18" t="s">
        <v>239</v>
      </c>
      <c r="F72" s="18" t="s">
        <v>21</v>
      </c>
      <c r="G72" s="19" t="s">
        <v>248</v>
      </c>
      <c r="H72" s="18" t="s">
        <v>21</v>
      </c>
      <c r="I72" s="20">
        <v>45918</v>
      </c>
      <c r="J72" s="21">
        <v>3330</v>
      </c>
      <c r="K72" s="22">
        <v>289.13</v>
      </c>
      <c r="L72" s="22">
        <v>0</v>
      </c>
      <c r="M72" s="22">
        <v>-2.42</v>
      </c>
      <c r="N72" s="24">
        <v>286.70999999999998</v>
      </c>
    </row>
    <row r="73" spans="1:14" ht="191.25" customHeight="1" x14ac:dyDescent="0.2">
      <c r="A73" s="16"/>
      <c r="B73" s="17" t="s">
        <v>249</v>
      </c>
      <c r="C73" s="18" t="s">
        <v>250</v>
      </c>
      <c r="D73" s="18" t="s">
        <v>63</v>
      </c>
      <c r="E73" s="18" t="s">
        <v>251</v>
      </c>
      <c r="F73" s="18" t="s">
        <v>252</v>
      </c>
      <c r="G73" s="19" t="s">
        <v>253</v>
      </c>
      <c r="H73" s="26">
        <v>41</v>
      </c>
      <c r="I73" s="20">
        <v>45918</v>
      </c>
      <c r="J73" s="21">
        <v>3331</v>
      </c>
      <c r="K73" s="22">
        <v>900</v>
      </c>
      <c r="L73" s="22">
        <v>135</v>
      </c>
      <c r="M73" s="22">
        <v>-225</v>
      </c>
      <c r="N73" s="24">
        <v>810</v>
      </c>
    </row>
    <row r="74" spans="1:14" ht="191.25" customHeight="1" x14ac:dyDescent="0.2">
      <c r="A74" s="16"/>
      <c r="B74" s="17" t="s">
        <v>242</v>
      </c>
      <c r="C74" s="18" t="s">
        <v>243</v>
      </c>
      <c r="D74" s="18" t="s">
        <v>31</v>
      </c>
      <c r="E74" s="18" t="s">
        <v>239</v>
      </c>
      <c r="F74" s="18" t="s">
        <v>254</v>
      </c>
      <c r="G74" s="19" t="s">
        <v>255</v>
      </c>
      <c r="H74" s="26" t="s">
        <v>256</v>
      </c>
      <c r="I74" s="20">
        <v>45918</v>
      </c>
      <c r="J74" s="21">
        <v>3332</v>
      </c>
      <c r="K74" s="22">
        <v>235.72</v>
      </c>
      <c r="L74" s="22">
        <v>0</v>
      </c>
      <c r="M74" s="22">
        <v>-3.74</v>
      </c>
      <c r="N74" s="24">
        <v>231.98</v>
      </c>
    </row>
    <row r="75" spans="1:14" ht="191.25" customHeight="1" x14ac:dyDescent="0.2">
      <c r="A75" s="16"/>
      <c r="B75" s="17" t="s">
        <v>242</v>
      </c>
      <c r="C75" s="18" t="s">
        <v>243</v>
      </c>
      <c r="D75" s="18" t="s">
        <v>31</v>
      </c>
      <c r="E75" s="18" t="s">
        <v>239</v>
      </c>
      <c r="F75" s="18" t="s">
        <v>257</v>
      </c>
      <c r="G75" s="19" t="s">
        <v>258</v>
      </c>
      <c r="H75" s="26" t="s">
        <v>259</v>
      </c>
      <c r="I75" s="20">
        <v>45918</v>
      </c>
      <c r="J75" s="21">
        <v>3334</v>
      </c>
      <c r="K75" s="22">
        <v>11310.19</v>
      </c>
      <c r="L75" s="22">
        <v>0</v>
      </c>
      <c r="M75" s="22">
        <v>-152.6</v>
      </c>
      <c r="N75" s="24">
        <v>11157.59</v>
      </c>
    </row>
    <row r="76" spans="1:14" ht="191.25" customHeight="1" x14ac:dyDescent="0.2">
      <c r="A76" s="16"/>
      <c r="B76" s="17">
        <v>1090051721001</v>
      </c>
      <c r="C76" s="18" t="s">
        <v>260</v>
      </c>
      <c r="D76" s="18" t="s">
        <v>31</v>
      </c>
      <c r="E76" s="18" t="s">
        <v>239</v>
      </c>
      <c r="F76" s="18" t="s">
        <v>21</v>
      </c>
      <c r="G76" s="19" t="s">
        <v>261</v>
      </c>
      <c r="H76" s="26" t="s">
        <v>262</v>
      </c>
      <c r="I76" s="20">
        <v>45918</v>
      </c>
      <c r="J76" s="21">
        <v>3335</v>
      </c>
      <c r="K76" s="22">
        <v>680.79</v>
      </c>
      <c r="L76" s="22">
        <v>0.42</v>
      </c>
      <c r="M76" s="22">
        <v>-8.76</v>
      </c>
      <c r="N76" s="24">
        <v>672.44999999999993</v>
      </c>
    </row>
    <row r="77" spans="1:14" ht="191.25" customHeight="1" x14ac:dyDescent="0.2">
      <c r="A77" s="16"/>
      <c r="B77" s="17" t="s">
        <v>242</v>
      </c>
      <c r="C77" s="18" t="s">
        <v>243</v>
      </c>
      <c r="D77" s="18" t="s">
        <v>31</v>
      </c>
      <c r="E77" s="18" t="s">
        <v>239</v>
      </c>
      <c r="F77" s="18" t="s">
        <v>21</v>
      </c>
      <c r="G77" s="19" t="s">
        <v>263</v>
      </c>
      <c r="H77" s="26">
        <v>67545587</v>
      </c>
      <c r="I77" s="20">
        <v>45918</v>
      </c>
      <c r="J77" s="21">
        <v>3336</v>
      </c>
      <c r="K77" s="22">
        <v>891.1</v>
      </c>
      <c r="L77" s="22">
        <v>0</v>
      </c>
      <c r="M77" s="22">
        <v>-1.48</v>
      </c>
      <c r="N77" s="24">
        <v>889.62</v>
      </c>
    </row>
    <row r="78" spans="1:14" ht="191.25" customHeight="1" x14ac:dyDescent="0.2">
      <c r="A78" s="16"/>
      <c r="B78" s="17" t="s">
        <v>196</v>
      </c>
      <c r="C78" s="18" t="s">
        <v>197</v>
      </c>
      <c r="D78" s="18" t="s">
        <v>233</v>
      </c>
      <c r="E78" s="18" t="s">
        <v>264</v>
      </c>
      <c r="F78" s="18" t="s">
        <v>235</v>
      </c>
      <c r="G78" s="19" t="s">
        <v>265</v>
      </c>
      <c r="H78" s="26">
        <v>43864</v>
      </c>
      <c r="I78" s="20">
        <v>45918</v>
      </c>
      <c r="J78" s="21">
        <v>3337</v>
      </c>
      <c r="K78" s="22">
        <v>1515.92</v>
      </c>
      <c r="L78" s="22">
        <v>227.39</v>
      </c>
      <c r="M78" s="22">
        <v>0</v>
      </c>
      <c r="N78" s="24">
        <v>1743.31</v>
      </c>
    </row>
    <row r="79" spans="1:14" ht="191.25" customHeight="1" x14ac:dyDescent="0.2">
      <c r="A79" s="16"/>
      <c r="B79" s="17" t="s">
        <v>196</v>
      </c>
      <c r="C79" s="18" t="s">
        <v>197</v>
      </c>
      <c r="D79" s="18" t="s">
        <v>233</v>
      </c>
      <c r="E79" s="18" t="s">
        <v>266</v>
      </c>
      <c r="F79" s="18" t="s">
        <v>235</v>
      </c>
      <c r="G79" s="19" t="s">
        <v>267</v>
      </c>
      <c r="H79" s="26">
        <v>43867</v>
      </c>
      <c r="I79" s="20">
        <v>45918</v>
      </c>
      <c r="J79" s="21">
        <v>3339</v>
      </c>
      <c r="K79" s="22">
        <v>859.51</v>
      </c>
      <c r="L79" s="22">
        <v>128.93</v>
      </c>
      <c r="M79" s="22">
        <v>0</v>
      </c>
      <c r="N79" s="24">
        <v>988.44</v>
      </c>
    </row>
    <row r="80" spans="1:14" ht="191.25" customHeight="1" x14ac:dyDescent="0.2">
      <c r="A80" s="16"/>
      <c r="B80" s="17" t="s">
        <v>242</v>
      </c>
      <c r="C80" s="18" t="s">
        <v>243</v>
      </c>
      <c r="D80" s="18" t="s">
        <v>31</v>
      </c>
      <c r="E80" s="18" t="s">
        <v>239</v>
      </c>
      <c r="F80" s="18" t="s">
        <v>21</v>
      </c>
      <c r="G80" s="19" t="s">
        <v>268</v>
      </c>
      <c r="H80" s="26" t="s">
        <v>269</v>
      </c>
      <c r="I80" s="20">
        <v>45918</v>
      </c>
      <c r="J80" s="21">
        <v>3341</v>
      </c>
      <c r="K80" s="22">
        <v>12</v>
      </c>
      <c r="L80" s="22">
        <v>0</v>
      </c>
      <c r="M80" s="22">
        <v>-7.0000000000000007E-2</v>
      </c>
      <c r="N80" s="24">
        <v>11.93</v>
      </c>
    </row>
    <row r="81" spans="1:14" ht="191.25" customHeight="1" x14ac:dyDescent="0.2">
      <c r="A81" s="16"/>
      <c r="B81" s="17" t="s">
        <v>242</v>
      </c>
      <c r="C81" s="18" t="s">
        <v>243</v>
      </c>
      <c r="D81" s="18" t="s">
        <v>31</v>
      </c>
      <c r="E81" s="18" t="s">
        <v>239</v>
      </c>
      <c r="F81" s="18" t="s">
        <v>21</v>
      </c>
      <c r="G81" s="19" t="s">
        <v>270</v>
      </c>
      <c r="H81" s="26" t="s">
        <v>271</v>
      </c>
      <c r="I81" s="20">
        <v>45918</v>
      </c>
      <c r="J81" s="21">
        <v>3342</v>
      </c>
      <c r="K81" s="22">
        <v>1198.1400000000001</v>
      </c>
      <c r="L81" s="22">
        <v>0</v>
      </c>
      <c r="M81" s="22">
        <v>-11.63</v>
      </c>
      <c r="N81" s="24">
        <v>1186.51</v>
      </c>
    </row>
    <row r="82" spans="1:14" ht="191.25" customHeight="1" x14ac:dyDescent="0.2">
      <c r="A82" s="16"/>
      <c r="B82" s="17" t="s">
        <v>17</v>
      </c>
      <c r="C82" s="18" t="s">
        <v>18</v>
      </c>
      <c r="D82" s="18" t="s">
        <v>19</v>
      </c>
      <c r="E82" s="18" t="s">
        <v>272</v>
      </c>
      <c r="F82" s="18" t="s">
        <v>21</v>
      </c>
      <c r="G82" s="19" t="s">
        <v>273</v>
      </c>
      <c r="H82" s="18" t="s">
        <v>21</v>
      </c>
      <c r="I82" s="20">
        <v>45916</v>
      </c>
      <c r="J82" s="21">
        <v>3252</v>
      </c>
      <c r="K82" s="22">
        <v>2210.46</v>
      </c>
      <c r="L82" s="22">
        <v>0</v>
      </c>
      <c r="M82" s="22">
        <v>-420.77</v>
      </c>
      <c r="N82" s="23">
        <v>1789.69</v>
      </c>
    </row>
    <row r="83" spans="1:14" ht="191.25" customHeight="1" x14ac:dyDescent="0.2">
      <c r="A83" s="16"/>
      <c r="B83" s="17" t="s">
        <v>17</v>
      </c>
      <c r="C83" s="18" t="s">
        <v>18</v>
      </c>
      <c r="D83" s="18" t="s">
        <v>19</v>
      </c>
      <c r="E83" s="18" t="s">
        <v>274</v>
      </c>
      <c r="F83" s="18" t="s">
        <v>21</v>
      </c>
      <c r="G83" s="19" t="s">
        <v>275</v>
      </c>
      <c r="H83" s="18" t="s">
        <v>21</v>
      </c>
      <c r="I83" s="20">
        <v>45916</v>
      </c>
      <c r="J83" s="21">
        <v>3253</v>
      </c>
      <c r="K83" s="22">
        <v>170.07</v>
      </c>
      <c r="L83" s="22">
        <v>0</v>
      </c>
      <c r="M83" s="22">
        <v>-32.729999999999997</v>
      </c>
      <c r="N83" s="24">
        <v>137.34</v>
      </c>
    </row>
    <row r="84" spans="1:14" ht="191.25" customHeight="1" x14ac:dyDescent="0.2">
      <c r="A84" s="16"/>
      <c r="B84" s="17" t="s">
        <v>17</v>
      </c>
      <c r="C84" s="18" t="s">
        <v>18</v>
      </c>
      <c r="D84" s="18" t="s">
        <v>19</v>
      </c>
      <c r="E84" s="18" t="s">
        <v>276</v>
      </c>
      <c r="F84" s="18" t="s">
        <v>21</v>
      </c>
      <c r="G84" s="19" t="s">
        <v>277</v>
      </c>
      <c r="H84" s="18" t="s">
        <v>21</v>
      </c>
      <c r="I84" s="20">
        <v>45916</v>
      </c>
      <c r="J84" s="21">
        <v>3254</v>
      </c>
      <c r="K84" s="22">
        <v>5665.21</v>
      </c>
      <c r="L84" s="22">
        <v>0</v>
      </c>
      <c r="M84" s="22">
        <v>0</v>
      </c>
      <c r="N84" s="24">
        <v>5665.21</v>
      </c>
    </row>
    <row r="85" spans="1:14" ht="191.25" customHeight="1" x14ac:dyDescent="0.2">
      <c r="A85" s="16"/>
      <c r="B85" s="17" t="s">
        <v>17</v>
      </c>
      <c r="C85" s="18" t="s">
        <v>18</v>
      </c>
      <c r="D85" s="18" t="s">
        <v>19</v>
      </c>
      <c r="E85" s="18" t="s">
        <v>278</v>
      </c>
      <c r="F85" s="18" t="s">
        <v>21</v>
      </c>
      <c r="G85" s="19" t="s">
        <v>279</v>
      </c>
      <c r="H85" s="18" t="s">
        <v>21</v>
      </c>
      <c r="I85" s="20">
        <v>45916</v>
      </c>
      <c r="J85" s="21">
        <v>3255</v>
      </c>
      <c r="K85" s="22">
        <v>1629.79</v>
      </c>
      <c r="L85" s="22">
        <v>0</v>
      </c>
      <c r="M85" s="22">
        <v>-0.33</v>
      </c>
      <c r="N85" s="24">
        <v>1629.46</v>
      </c>
    </row>
    <row r="86" spans="1:14" ht="191.25" customHeight="1" x14ac:dyDescent="0.2">
      <c r="A86" s="16"/>
      <c r="B86" s="17" t="s">
        <v>196</v>
      </c>
      <c r="C86" s="18" t="s">
        <v>197</v>
      </c>
      <c r="D86" s="18" t="s">
        <v>280</v>
      </c>
      <c r="E86" s="18" t="s">
        <v>281</v>
      </c>
      <c r="F86" s="18" t="s">
        <v>199</v>
      </c>
      <c r="G86" s="19" t="s">
        <v>282</v>
      </c>
      <c r="H86" s="25">
        <v>43873</v>
      </c>
      <c r="I86" s="20">
        <v>45916</v>
      </c>
      <c r="J86" s="21">
        <v>3256</v>
      </c>
      <c r="K86" s="22">
        <v>463.61</v>
      </c>
      <c r="L86" s="22">
        <v>69.540000000000006</v>
      </c>
      <c r="M86" s="22">
        <v>0</v>
      </c>
      <c r="N86" s="24">
        <v>533.15</v>
      </c>
    </row>
    <row r="87" spans="1:14" ht="191.25" customHeight="1" x14ac:dyDescent="0.2">
      <c r="A87" s="16"/>
      <c r="B87" s="17" t="s">
        <v>196</v>
      </c>
      <c r="C87" s="18" t="s">
        <v>197</v>
      </c>
      <c r="D87" s="18" t="s">
        <v>280</v>
      </c>
      <c r="E87" s="18" t="s">
        <v>283</v>
      </c>
      <c r="F87" s="18" t="s">
        <v>199</v>
      </c>
      <c r="G87" s="19" t="s">
        <v>284</v>
      </c>
      <c r="H87" s="25">
        <v>43882</v>
      </c>
      <c r="I87" s="20">
        <v>45916</v>
      </c>
      <c r="J87" s="21">
        <v>3258</v>
      </c>
      <c r="K87" s="22">
        <v>730.15</v>
      </c>
      <c r="L87" s="22">
        <v>109.52</v>
      </c>
      <c r="M87" s="22">
        <v>0</v>
      </c>
      <c r="N87" s="24">
        <v>839.67</v>
      </c>
    </row>
    <row r="88" spans="1:14" ht="191.25" customHeight="1" x14ac:dyDescent="0.2">
      <c r="A88" s="16"/>
      <c r="B88" s="17" t="s">
        <v>17</v>
      </c>
      <c r="C88" s="18" t="s">
        <v>18</v>
      </c>
      <c r="D88" s="18" t="s">
        <v>19</v>
      </c>
      <c r="E88" s="18" t="s">
        <v>285</v>
      </c>
      <c r="F88" s="18" t="s">
        <v>21</v>
      </c>
      <c r="G88" s="19" t="s">
        <v>286</v>
      </c>
      <c r="H88" s="18" t="s">
        <v>21</v>
      </c>
      <c r="I88" s="20">
        <v>45916</v>
      </c>
      <c r="J88" s="21">
        <v>3261</v>
      </c>
      <c r="K88" s="22">
        <v>1486.38</v>
      </c>
      <c r="L88" s="22">
        <v>0</v>
      </c>
      <c r="M88" s="22">
        <v>-7.33</v>
      </c>
      <c r="N88" s="24">
        <v>1479.0500000000002</v>
      </c>
    </row>
    <row r="89" spans="1:14" ht="191.25" customHeight="1" x14ac:dyDescent="0.2">
      <c r="A89" s="16"/>
      <c r="B89" s="17" t="s">
        <v>17</v>
      </c>
      <c r="C89" s="18" t="s">
        <v>18</v>
      </c>
      <c r="D89" s="18" t="s">
        <v>19</v>
      </c>
      <c r="E89" s="18" t="s">
        <v>287</v>
      </c>
      <c r="F89" s="18" t="s">
        <v>21</v>
      </c>
      <c r="G89" s="19" t="s">
        <v>288</v>
      </c>
      <c r="H89" s="18" t="s">
        <v>21</v>
      </c>
      <c r="I89" s="20">
        <v>45917</v>
      </c>
      <c r="J89" s="21">
        <v>3263</v>
      </c>
      <c r="K89" s="22">
        <v>952.02</v>
      </c>
      <c r="L89" s="22">
        <v>0</v>
      </c>
      <c r="M89" s="22">
        <v>-0.33</v>
      </c>
      <c r="N89" s="24">
        <v>951.68999999999994</v>
      </c>
    </row>
    <row r="90" spans="1:14" ht="191.25" customHeight="1" x14ac:dyDescent="0.2">
      <c r="A90" s="16"/>
      <c r="B90" s="17" t="s">
        <v>17</v>
      </c>
      <c r="C90" s="18" t="s">
        <v>18</v>
      </c>
      <c r="D90" s="18" t="s">
        <v>19</v>
      </c>
      <c r="E90" s="18" t="s">
        <v>289</v>
      </c>
      <c r="F90" s="18" t="s">
        <v>21</v>
      </c>
      <c r="G90" s="19" t="s">
        <v>290</v>
      </c>
      <c r="H90" s="18" t="s">
        <v>21</v>
      </c>
      <c r="I90" s="20">
        <v>45917</v>
      </c>
      <c r="J90" s="21">
        <v>3265</v>
      </c>
      <c r="K90" s="22">
        <v>83.55</v>
      </c>
      <c r="L90" s="22">
        <v>0</v>
      </c>
      <c r="M90" s="22">
        <v>-82.55</v>
      </c>
      <c r="N90" s="24">
        <v>1</v>
      </c>
    </row>
    <row r="91" spans="1:14" ht="191.25" customHeight="1" x14ac:dyDescent="0.2">
      <c r="A91" s="16"/>
      <c r="B91" s="17" t="s">
        <v>17</v>
      </c>
      <c r="C91" s="18" t="s">
        <v>18</v>
      </c>
      <c r="D91" s="18" t="s">
        <v>19</v>
      </c>
      <c r="E91" s="18" t="s">
        <v>291</v>
      </c>
      <c r="F91" s="18" t="s">
        <v>21</v>
      </c>
      <c r="G91" s="19" t="s">
        <v>292</v>
      </c>
      <c r="H91" s="18" t="s">
        <v>21</v>
      </c>
      <c r="I91" s="20">
        <v>45917</v>
      </c>
      <c r="J91" s="21">
        <v>3266</v>
      </c>
      <c r="K91" s="22">
        <v>839.62</v>
      </c>
      <c r="L91" s="22">
        <v>0</v>
      </c>
      <c r="M91" s="22">
        <v>-0.33</v>
      </c>
      <c r="N91" s="24">
        <v>839.29</v>
      </c>
    </row>
    <row r="92" spans="1:14" ht="191.25" customHeight="1" x14ac:dyDescent="0.2">
      <c r="A92" s="16"/>
      <c r="B92" s="17" t="s">
        <v>17</v>
      </c>
      <c r="C92" s="18" t="s">
        <v>18</v>
      </c>
      <c r="D92" s="18" t="s">
        <v>19</v>
      </c>
      <c r="E92" s="18" t="s">
        <v>293</v>
      </c>
      <c r="F92" s="18" t="s">
        <v>21</v>
      </c>
      <c r="G92" s="19" t="s">
        <v>294</v>
      </c>
      <c r="H92" s="18" t="s">
        <v>21</v>
      </c>
      <c r="I92" s="20">
        <v>45917</v>
      </c>
      <c r="J92" s="21">
        <v>3268</v>
      </c>
      <c r="K92" s="22">
        <v>1148.94</v>
      </c>
      <c r="L92" s="22">
        <v>0</v>
      </c>
      <c r="M92" s="22">
        <v>-0.33</v>
      </c>
      <c r="N92" s="24">
        <v>1148.6100000000001</v>
      </c>
    </row>
    <row r="93" spans="1:14" ht="191.25" customHeight="1" x14ac:dyDescent="0.2">
      <c r="A93" s="16"/>
      <c r="B93" s="17" t="s">
        <v>295</v>
      </c>
      <c r="C93" s="18" t="s">
        <v>296</v>
      </c>
      <c r="D93" s="18" t="s">
        <v>297</v>
      </c>
      <c r="E93" s="18" t="s">
        <v>298</v>
      </c>
      <c r="F93" s="18" t="s">
        <v>299</v>
      </c>
      <c r="G93" s="19" t="s">
        <v>300</v>
      </c>
      <c r="H93" s="26">
        <v>22</v>
      </c>
      <c r="I93" s="20">
        <v>45917</v>
      </c>
      <c r="J93" s="21">
        <v>3269</v>
      </c>
      <c r="K93" s="22">
        <v>2900</v>
      </c>
      <c r="L93" s="22">
        <v>435</v>
      </c>
      <c r="M93" s="22">
        <v>-725</v>
      </c>
      <c r="N93" s="24">
        <v>2610</v>
      </c>
    </row>
    <row r="94" spans="1:14" ht="191.25" customHeight="1" x14ac:dyDescent="0.2">
      <c r="A94" s="16"/>
      <c r="B94" s="17" t="s">
        <v>17</v>
      </c>
      <c r="C94" s="18" t="s">
        <v>18</v>
      </c>
      <c r="D94" s="18" t="s">
        <v>19</v>
      </c>
      <c r="E94" s="18" t="s">
        <v>301</v>
      </c>
      <c r="F94" s="18" t="s">
        <v>21</v>
      </c>
      <c r="G94" s="19" t="s">
        <v>302</v>
      </c>
      <c r="H94" s="18" t="s">
        <v>21</v>
      </c>
      <c r="I94" s="20">
        <v>45917</v>
      </c>
      <c r="J94" s="21">
        <v>3270</v>
      </c>
      <c r="K94" s="22">
        <v>603.37</v>
      </c>
      <c r="L94" s="22">
        <v>0</v>
      </c>
      <c r="M94" s="22">
        <v>-435.49</v>
      </c>
      <c r="N94" s="24">
        <v>167.88</v>
      </c>
    </row>
    <row r="95" spans="1:14" ht="191.25" customHeight="1" x14ac:dyDescent="0.2">
      <c r="A95" s="16"/>
      <c r="B95" s="17" t="s">
        <v>17</v>
      </c>
      <c r="C95" s="18" t="s">
        <v>18</v>
      </c>
      <c r="D95" s="18" t="s">
        <v>19</v>
      </c>
      <c r="E95" s="18" t="s">
        <v>303</v>
      </c>
      <c r="F95" s="18" t="s">
        <v>21</v>
      </c>
      <c r="G95" s="19" t="s">
        <v>304</v>
      </c>
      <c r="H95" s="18" t="s">
        <v>21</v>
      </c>
      <c r="I95" s="20">
        <v>45917</v>
      </c>
      <c r="J95" s="21">
        <v>3271</v>
      </c>
      <c r="K95" s="22">
        <v>2254.5100000000002</v>
      </c>
      <c r="L95" s="22">
        <v>0</v>
      </c>
      <c r="M95" s="22">
        <v>-0.33</v>
      </c>
      <c r="N95" s="24">
        <v>2254.1800000000003</v>
      </c>
    </row>
    <row r="96" spans="1:14" ht="191.25" customHeight="1" x14ac:dyDescent="0.2">
      <c r="A96" s="16"/>
      <c r="B96" s="17" t="s">
        <v>196</v>
      </c>
      <c r="C96" s="18" t="s">
        <v>197</v>
      </c>
      <c r="D96" s="18" t="s">
        <v>233</v>
      </c>
      <c r="E96" s="18" t="s">
        <v>305</v>
      </c>
      <c r="F96" s="18" t="s">
        <v>235</v>
      </c>
      <c r="G96" s="19" t="s">
        <v>306</v>
      </c>
      <c r="H96" s="25">
        <v>43858</v>
      </c>
      <c r="I96" s="20">
        <v>45917</v>
      </c>
      <c r="J96" s="21">
        <v>3273</v>
      </c>
      <c r="K96" s="22">
        <v>658.38</v>
      </c>
      <c r="L96" s="22">
        <v>98.76</v>
      </c>
      <c r="M96" s="22">
        <v>0</v>
      </c>
      <c r="N96" s="24">
        <v>757.14</v>
      </c>
    </row>
    <row r="97" spans="1:14" ht="191.25" customHeight="1" x14ac:dyDescent="0.2">
      <c r="A97" s="16"/>
      <c r="B97" s="17" t="s">
        <v>307</v>
      </c>
      <c r="C97" s="18" t="s">
        <v>238</v>
      </c>
      <c r="D97" s="18" t="s">
        <v>31</v>
      </c>
      <c r="E97" s="18" t="s">
        <v>308</v>
      </c>
      <c r="F97" s="18" t="s">
        <v>309</v>
      </c>
      <c r="G97" s="19" t="s">
        <v>310</v>
      </c>
      <c r="H97" s="25" t="s">
        <v>311</v>
      </c>
      <c r="I97" s="20">
        <v>45917</v>
      </c>
      <c r="J97" s="21">
        <v>3275</v>
      </c>
      <c r="K97" s="22">
        <v>28.72</v>
      </c>
      <c r="L97" s="22">
        <v>0</v>
      </c>
      <c r="M97" s="22">
        <v>0</v>
      </c>
      <c r="N97" s="24">
        <v>28.72</v>
      </c>
    </row>
    <row r="98" spans="1:14" ht="191.25" customHeight="1" x14ac:dyDescent="0.2">
      <c r="A98" s="16"/>
      <c r="B98" s="17" t="s">
        <v>307</v>
      </c>
      <c r="C98" s="18" t="s">
        <v>238</v>
      </c>
      <c r="D98" s="18" t="s">
        <v>31</v>
      </c>
      <c r="E98" s="18" t="s">
        <v>312</v>
      </c>
      <c r="F98" s="18" t="s">
        <v>21</v>
      </c>
      <c r="G98" s="19" t="s">
        <v>313</v>
      </c>
      <c r="H98" s="25" t="s">
        <v>314</v>
      </c>
      <c r="I98" s="20">
        <v>45917</v>
      </c>
      <c r="J98" s="21">
        <v>3279</v>
      </c>
      <c r="K98" s="22">
        <v>366.09</v>
      </c>
      <c r="L98" s="22">
        <v>0</v>
      </c>
      <c r="M98" s="22">
        <v>-0.05</v>
      </c>
      <c r="N98" s="24">
        <v>366.03999999999996</v>
      </c>
    </row>
    <row r="99" spans="1:14" ht="191.25" customHeight="1" x14ac:dyDescent="0.2">
      <c r="A99" s="16"/>
      <c r="B99" s="17" t="s">
        <v>17</v>
      </c>
      <c r="C99" s="18" t="s">
        <v>18</v>
      </c>
      <c r="D99" s="18" t="s">
        <v>19</v>
      </c>
      <c r="E99" s="18" t="s">
        <v>315</v>
      </c>
      <c r="F99" s="18" t="s">
        <v>21</v>
      </c>
      <c r="G99" s="19" t="s">
        <v>316</v>
      </c>
      <c r="H99" s="18" t="s">
        <v>21</v>
      </c>
      <c r="I99" s="20">
        <v>45917</v>
      </c>
      <c r="J99" s="21">
        <v>3283</v>
      </c>
      <c r="K99" s="22">
        <v>835.46</v>
      </c>
      <c r="L99" s="22">
        <v>0</v>
      </c>
      <c r="M99" s="22">
        <v>-0.33</v>
      </c>
      <c r="N99" s="24">
        <v>835.13</v>
      </c>
    </row>
    <row r="100" spans="1:14" ht="191.25" customHeight="1" x14ac:dyDescent="0.2">
      <c r="A100" s="16"/>
      <c r="B100" s="17" t="s">
        <v>17</v>
      </c>
      <c r="C100" s="18" t="s">
        <v>18</v>
      </c>
      <c r="D100" s="18" t="s">
        <v>19</v>
      </c>
      <c r="E100" s="18" t="s">
        <v>317</v>
      </c>
      <c r="F100" s="18" t="s">
        <v>21</v>
      </c>
      <c r="G100" s="19" t="s">
        <v>318</v>
      </c>
      <c r="H100" s="18" t="s">
        <v>21</v>
      </c>
      <c r="I100" s="20">
        <v>45918</v>
      </c>
      <c r="J100" s="21">
        <v>3284</v>
      </c>
      <c r="K100" s="22">
        <v>2195.34</v>
      </c>
      <c r="L100" s="22">
        <v>0</v>
      </c>
      <c r="M100" s="22">
        <v>-7.33</v>
      </c>
      <c r="N100" s="24">
        <v>2188.0100000000002</v>
      </c>
    </row>
    <row r="101" spans="1:14" ht="191.25" customHeight="1" x14ac:dyDescent="0.2">
      <c r="A101" s="16"/>
      <c r="B101" s="17" t="s">
        <v>17</v>
      </c>
      <c r="C101" s="18" t="s">
        <v>18</v>
      </c>
      <c r="D101" s="18" t="s">
        <v>19</v>
      </c>
      <c r="E101" s="18" t="s">
        <v>319</v>
      </c>
      <c r="F101" s="18" t="s">
        <v>21</v>
      </c>
      <c r="G101" s="19" t="s">
        <v>320</v>
      </c>
      <c r="H101" s="18" t="s">
        <v>21</v>
      </c>
      <c r="I101" s="20">
        <v>45918</v>
      </c>
      <c r="J101" s="21">
        <v>3290</v>
      </c>
      <c r="K101" s="22">
        <v>907.7</v>
      </c>
      <c r="L101" s="22">
        <v>0</v>
      </c>
      <c r="M101" s="22">
        <v>-0.33</v>
      </c>
      <c r="N101" s="24">
        <v>907.37</v>
      </c>
    </row>
    <row r="102" spans="1:14" ht="191.25" customHeight="1" x14ac:dyDescent="0.2">
      <c r="A102" s="16"/>
      <c r="B102" s="17" t="s">
        <v>17</v>
      </c>
      <c r="C102" s="18" t="s">
        <v>18</v>
      </c>
      <c r="D102" s="18" t="s">
        <v>19</v>
      </c>
      <c r="E102" s="18" t="s">
        <v>321</v>
      </c>
      <c r="F102" s="18" t="s">
        <v>21</v>
      </c>
      <c r="G102" s="19" t="s">
        <v>322</v>
      </c>
      <c r="H102" s="18" t="s">
        <v>21</v>
      </c>
      <c r="I102" s="20">
        <v>45918</v>
      </c>
      <c r="J102" s="21">
        <v>3291</v>
      </c>
      <c r="K102" s="22">
        <v>1222.98</v>
      </c>
      <c r="L102" s="22">
        <v>0</v>
      </c>
      <c r="M102" s="22">
        <v>-0.33</v>
      </c>
      <c r="N102" s="24">
        <v>1222.6500000000001</v>
      </c>
    </row>
    <row r="103" spans="1:14" ht="191.25" customHeight="1" x14ac:dyDescent="0.2">
      <c r="A103" s="16"/>
      <c r="B103" s="17" t="s">
        <v>17</v>
      </c>
      <c r="C103" s="18" t="s">
        <v>18</v>
      </c>
      <c r="D103" s="18" t="s">
        <v>19</v>
      </c>
      <c r="E103" s="18" t="s">
        <v>323</v>
      </c>
      <c r="F103" s="18" t="s">
        <v>21</v>
      </c>
      <c r="G103" s="19" t="s">
        <v>324</v>
      </c>
      <c r="H103" s="18" t="s">
        <v>21</v>
      </c>
      <c r="I103" s="20">
        <v>45918</v>
      </c>
      <c r="J103" s="21">
        <v>3292</v>
      </c>
      <c r="K103" s="22">
        <v>785.81</v>
      </c>
      <c r="L103" s="22">
        <v>0</v>
      </c>
      <c r="M103" s="22">
        <v>-0.33</v>
      </c>
      <c r="N103" s="24">
        <v>785.4799999999999</v>
      </c>
    </row>
    <row r="104" spans="1:14" ht="191.25" customHeight="1" x14ac:dyDescent="0.2">
      <c r="A104" s="16"/>
      <c r="B104" s="17" t="s">
        <v>17</v>
      </c>
      <c r="C104" s="18" t="s">
        <v>18</v>
      </c>
      <c r="D104" s="18" t="s">
        <v>19</v>
      </c>
      <c r="E104" s="18" t="s">
        <v>325</v>
      </c>
      <c r="F104" s="18" t="s">
        <v>21</v>
      </c>
      <c r="G104" s="19" t="s">
        <v>326</v>
      </c>
      <c r="H104" s="18" t="s">
        <v>21</v>
      </c>
      <c r="I104" s="20">
        <v>45918</v>
      </c>
      <c r="J104" s="21">
        <v>3293</v>
      </c>
      <c r="K104" s="22">
        <v>2066.6</v>
      </c>
      <c r="L104" s="22">
        <v>0</v>
      </c>
      <c r="M104" s="22">
        <v>-0.33</v>
      </c>
      <c r="N104" s="24">
        <v>2066.27</v>
      </c>
    </row>
    <row r="105" spans="1:14" ht="191.25" customHeight="1" x14ac:dyDescent="0.2">
      <c r="A105" s="16"/>
      <c r="B105" s="17" t="s">
        <v>196</v>
      </c>
      <c r="C105" s="18" t="s">
        <v>197</v>
      </c>
      <c r="D105" s="18" t="s">
        <v>327</v>
      </c>
      <c r="E105" s="18" t="s">
        <v>328</v>
      </c>
      <c r="F105" s="18" t="s">
        <v>235</v>
      </c>
      <c r="G105" s="19" t="s">
        <v>329</v>
      </c>
      <c r="H105" s="25" t="s">
        <v>330</v>
      </c>
      <c r="I105" s="20">
        <v>45917</v>
      </c>
      <c r="J105" s="21">
        <v>3295</v>
      </c>
      <c r="K105" s="22">
        <v>347.98</v>
      </c>
      <c r="L105" s="22">
        <v>52.2</v>
      </c>
      <c r="M105" s="22">
        <v>0</v>
      </c>
      <c r="N105" s="24">
        <v>400.18</v>
      </c>
    </row>
    <row r="106" spans="1:14" ht="191.25" customHeight="1" x14ac:dyDescent="0.2">
      <c r="A106" s="16"/>
      <c r="B106" s="17" t="s">
        <v>196</v>
      </c>
      <c r="C106" s="18" t="s">
        <v>197</v>
      </c>
      <c r="D106" s="18" t="s">
        <v>327</v>
      </c>
      <c r="E106" s="18" t="s">
        <v>331</v>
      </c>
      <c r="F106" s="18" t="s">
        <v>332</v>
      </c>
      <c r="G106" s="19" t="s">
        <v>333</v>
      </c>
      <c r="H106" s="18" t="s">
        <v>334</v>
      </c>
      <c r="I106" s="20">
        <v>45917</v>
      </c>
      <c r="J106" s="21">
        <v>3297</v>
      </c>
      <c r="K106" s="22">
        <v>1481.89</v>
      </c>
      <c r="L106" s="22">
        <v>222.28</v>
      </c>
      <c r="M106" s="22">
        <v>0</v>
      </c>
      <c r="N106" s="24">
        <v>1704.17</v>
      </c>
    </row>
    <row r="107" spans="1:14" ht="191.25" customHeight="1" x14ac:dyDescent="0.2">
      <c r="A107" s="16"/>
      <c r="B107" s="17" t="s">
        <v>335</v>
      </c>
      <c r="C107" s="18" t="s">
        <v>336</v>
      </c>
      <c r="D107" s="18" t="s">
        <v>337</v>
      </c>
      <c r="E107" s="18" t="s">
        <v>338</v>
      </c>
      <c r="F107" s="18" t="s">
        <v>21</v>
      </c>
      <c r="G107" s="19" t="s">
        <v>339</v>
      </c>
      <c r="H107" s="18" t="s">
        <v>21</v>
      </c>
      <c r="I107" s="20">
        <v>45917</v>
      </c>
      <c r="J107" s="21">
        <v>120750322</v>
      </c>
      <c r="K107" s="22">
        <v>240</v>
      </c>
      <c r="L107" s="22">
        <v>0</v>
      </c>
      <c r="M107" s="22">
        <v>0</v>
      </c>
      <c r="N107" s="24">
        <v>240</v>
      </c>
    </row>
    <row r="108" spans="1:14" ht="191.25" customHeight="1" x14ac:dyDescent="0.2">
      <c r="A108" s="16"/>
      <c r="B108" s="17">
        <v>1790053881001</v>
      </c>
      <c r="C108" s="18" t="s">
        <v>340</v>
      </c>
      <c r="D108" s="18" t="s">
        <v>31</v>
      </c>
      <c r="E108" s="18" t="s">
        <v>341</v>
      </c>
      <c r="F108" s="18" t="s">
        <v>21</v>
      </c>
      <c r="G108" s="19" t="s">
        <v>342</v>
      </c>
      <c r="H108" s="18" t="s">
        <v>343</v>
      </c>
      <c r="I108" s="20">
        <v>45919</v>
      </c>
      <c r="J108" s="21">
        <v>3316</v>
      </c>
      <c r="K108" s="22">
        <v>60.89</v>
      </c>
      <c r="L108" s="22">
        <v>0</v>
      </c>
      <c r="M108" s="22">
        <v>-0.7</v>
      </c>
      <c r="N108" s="23">
        <v>60.19</v>
      </c>
    </row>
    <row r="109" spans="1:14" ht="191.25" customHeight="1" x14ac:dyDescent="0.2">
      <c r="A109" s="16"/>
      <c r="B109" s="17" t="s">
        <v>17</v>
      </c>
      <c r="C109" s="18" t="s">
        <v>18</v>
      </c>
      <c r="D109" s="18" t="s">
        <v>19</v>
      </c>
      <c r="E109" s="18" t="s">
        <v>344</v>
      </c>
      <c r="F109" s="18" t="s">
        <v>21</v>
      </c>
      <c r="G109" s="19" t="s">
        <v>345</v>
      </c>
      <c r="H109" s="18" t="s">
        <v>21</v>
      </c>
      <c r="I109" s="20">
        <v>45922</v>
      </c>
      <c r="J109" s="21">
        <v>3320</v>
      </c>
      <c r="K109" s="22">
        <v>2116.08</v>
      </c>
      <c r="L109" s="22">
        <v>0</v>
      </c>
      <c r="M109" s="22">
        <v>-7.33</v>
      </c>
      <c r="N109" s="24">
        <v>2108.75</v>
      </c>
    </row>
    <row r="110" spans="1:14" ht="191.25" customHeight="1" x14ac:dyDescent="0.2">
      <c r="A110" s="16"/>
      <c r="B110" s="17" t="s">
        <v>307</v>
      </c>
      <c r="C110" s="18" t="s">
        <v>238</v>
      </c>
      <c r="D110" s="18" t="s">
        <v>31</v>
      </c>
      <c r="E110" s="18" t="s">
        <v>346</v>
      </c>
      <c r="F110" s="18" t="s">
        <v>347</v>
      </c>
      <c r="G110" s="19" t="s">
        <v>348</v>
      </c>
      <c r="H110" s="18" t="s">
        <v>349</v>
      </c>
      <c r="I110" s="20">
        <v>45919</v>
      </c>
      <c r="J110" s="21">
        <v>3333</v>
      </c>
      <c r="K110" s="22">
        <v>16.13</v>
      </c>
      <c r="L110" s="22">
        <v>0.28000000000000003</v>
      </c>
      <c r="M110" s="22">
        <v>-0.32</v>
      </c>
      <c r="N110" s="24">
        <v>16.09</v>
      </c>
    </row>
    <row r="111" spans="1:14" ht="191.25" customHeight="1" x14ac:dyDescent="0.2">
      <c r="A111" s="16"/>
      <c r="B111" s="17">
        <v>1790053881001</v>
      </c>
      <c r="C111" s="18" t="s">
        <v>340</v>
      </c>
      <c r="D111" s="18" t="s">
        <v>31</v>
      </c>
      <c r="E111" s="18" t="s">
        <v>350</v>
      </c>
      <c r="F111" s="18" t="s">
        <v>21</v>
      </c>
      <c r="G111" s="19" t="s">
        <v>351</v>
      </c>
      <c r="H111" s="18" t="s">
        <v>352</v>
      </c>
      <c r="I111" s="20">
        <v>45919</v>
      </c>
      <c r="J111" s="21">
        <v>3343</v>
      </c>
      <c r="K111" s="22">
        <v>49.91</v>
      </c>
      <c r="L111" s="22">
        <v>0</v>
      </c>
      <c r="M111" s="22">
        <v>-0.55000000000000004</v>
      </c>
      <c r="N111" s="24">
        <v>49.36</v>
      </c>
    </row>
    <row r="112" spans="1:14" ht="191.25" customHeight="1" x14ac:dyDescent="0.2">
      <c r="A112" s="16"/>
      <c r="B112" s="17" t="s">
        <v>353</v>
      </c>
      <c r="C112" s="18" t="s">
        <v>354</v>
      </c>
      <c r="D112" s="18" t="s">
        <v>31</v>
      </c>
      <c r="E112" s="18" t="s">
        <v>355</v>
      </c>
      <c r="F112" s="18" t="s">
        <v>21</v>
      </c>
      <c r="G112" s="19" t="s">
        <v>356</v>
      </c>
      <c r="H112" s="25" t="s">
        <v>357</v>
      </c>
      <c r="I112" s="20">
        <v>45919</v>
      </c>
      <c r="J112" s="21">
        <v>3350</v>
      </c>
      <c r="K112" s="22">
        <v>173.23</v>
      </c>
      <c r="L112" s="22">
        <v>0.02</v>
      </c>
      <c r="M112" s="22">
        <v>-0.45</v>
      </c>
      <c r="N112" s="24">
        <v>172.8</v>
      </c>
    </row>
    <row r="113" spans="1:14" ht="191.25" customHeight="1" x14ac:dyDescent="0.2">
      <c r="A113" s="16"/>
      <c r="B113" s="17" t="s">
        <v>358</v>
      </c>
      <c r="C113" s="18" t="s">
        <v>359</v>
      </c>
      <c r="D113" s="18" t="s">
        <v>31</v>
      </c>
      <c r="E113" s="18" t="s">
        <v>360</v>
      </c>
      <c r="F113" s="18" t="s">
        <v>21</v>
      </c>
      <c r="G113" s="19" t="s">
        <v>361</v>
      </c>
      <c r="H113" s="25">
        <v>392377</v>
      </c>
      <c r="I113" s="20">
        <v>45919</v>
      </c>
      <c r="J113" s="21">
        <v>3351</v>
      </c>
      <c r="K113" s="22">
        <v>26.31</v>
      </c>
      <c r="L113" s="22">
        <v>0</v>
      </c>
      <c r="M113" s="22">
        <v>-0.09</v>
      </c>
      <c r="N113" s="24">
        <v>26.22</v>
      </c>
    </row>
    <row r="114" spans="1:14" ht="191.25" customHeight="1" x14ac:dyDescent="0.2">
      <c r="A114" s="16"/>
      <c r="B114" s="17" t="s">
        <v>242</v>
      </c>
      <c r="C114" s="18" t="s">
        <v>243</v>
      </c>
      <c r="D114" s="18" t="s">
        <v>31</v>
      </c>
      <c r="E114" s="18" t="s">
        <v>239</v>
      </c>
      <c r="F114" s="18" t="s">
        <v>21</v>
      </c>
      <c r="G114" s="19" t="s">
        <v>362</v>
      </c>
      <c r="H114" s="18" t="s">
        <v>363</v>
      </c>
      <c r="I114" s="20">
        <v>45919</v>
      </c>
      <c r="J114" s="21">
        <v>3362</v>
      </c>
      <c r="K114" s="22">
        <v>399.73</v>
      </c>
      <c r="L114" s="22">
        <v>0</v>
      </c>
      <c r="M114" s="22">
        <v>-1.59</v>
      </c>
      <c r="N114" s="24">
        <v>398.14000000000004</v>
      </c>
    </row>
    <row r="115" spans="1:14" ht="191.25" customHeight="1" x14ac:dyDescent="0.2">
      <c r="A115" s="16"/>
      <c r="B115" s="17" t="s">
        <v>242</v>
      </c>
      <c r="C115" s="18" t="s">
        <v>243</v>
      </c>
      <c r="D115" s="18" t="s">
        <v>31</v>
      </c>
      <c r="E115" s="18" t="s">
        <v>239</v>
      </c>
      <c r="F115" s="18" t="s">
        <v>21</v>
      </c>
      <c r="G115" s="19" t="s">
        <v>364</v>
      </c>
      <c r="H115" s="18" t="s">
        <v>365</v>
      </c>
      <c r="I115" s="20">
        <v>45919</v>
      </c>
      <c r="J115" s="21">
        <v>3363</v>
      </c>
      <c r="K115" s="22">
        <v>8518.5400000000009</v>
      </c>
      <c r="L115" s="22">
        <v>0</v>
      </c>
      <c r="M115" s="22">
        <v>-155.76</v>
      </c>
      <c r="N115" s="24">
        <v>8362.7800000000007</v>
      </c>
    </row>
    <row r="116" spans="1:14" ht="191.25" customHeight="1" x14ac:dyDescent="0.2">
      <c r="A116" s="16"/>
      <c r="B116" s="17" t="s">
        <v>366</v>
      </c>
      <c r="C116" s="18" t="s">
        <v>367</v>
      </c>
      <c r="D116" s="18" t="s">
        <v>31</v>
      </c>
      <c r="E116" s="18" t="s">
        <v>368</v>
      </c>
      <c r="F116" s="18" t="s">
        <v>369</v>
      </c>
      <c r="G116" s="19" t="s">
        <v>370</v>
      </c>
      <c r="H116" s="26">
        <v>49472</v>
      </c>
      <c r="I116" s="20">
        <v>45919</v>
      </c>
      <c r="J116" s="21">
        <v>3364</v>
      </c>
      <c r="K116" s="22">
        <v>672.07</v>
      </c>
      <c r="L116" s="22">
        <v>0</v>
      </c>
      <c r="M116" s="22">
        <v>0</v>
      </c>
      <c r="N116" s="24">
        <v>672.07</v>
      </c>
    </row>
    <row r="117" spans="1:14" ht="191.25" customHeight="1" x14ac:dyDescent="0.2">
      <c r="A117" s="16"/>
      <c r="B117" s="17" t="s">
        <v>242</v>
      </c>
      <c r="C117" s="18" t="s">
        <v>243</v>
      </c>
      <c r="D117" s="18" t="s">
        <v>31</v>
      </c>
      <c r="E117" s="18" t="s">
        <v>239</v>
      </c>
      <c r="F117" s="18" t="s">
        <v>21</v>
      </c>
      <c r="G117" s="19" t="s">
        <v>371</v>
      </c>
      <c r="H117" s="26">
        <v>67024090</v>
      </c>
      <c r="I117" s="20">
        <v>45919</v>
      </c>
      <c r="J117" s="21">
        <v>3365</v>
      </c>
      <c r="K117" s="22">
        <v>231.96</v>
      </c>
      <c r="L117" s="22">
        <v>0</v>
      </c>
      <c r="M117" s="22">
        <v>-2.02</v>
      </c>
      <c r="N117" s="24">
        <v>229.94</v>
      </c>
    </row>
    <row r="118" spans="1:14" ht="191.25" customHeight="1" x14ac:dyDescent="0.2">
      <c r="A118" s="16"/>
      <c r="B118" s="17" t="s">
        <v>242</v>
      </c>
      <c r="C118" s="18" t="s">
        <v>243</v>
      </c>
      <c r="D118" s="18" t="s">
        <v>31</v>
      </c>
      <c r="E118" s="18" t="s">
        <v>239</v>
      </c>
      <c r="F118" s="18" t="s">
        <v>21</v>
      </c>
      <c r="G118" s="19" t="s">
        <v>372</v>
      </c>
      <c r="H118" s="26">
        <v>67553382</v>
      </c>
      <c r="I118" s="20">
        <v>45919</v>
      </c>
      <c r="J118" s="21">
        <v>3366</v>
      </c>
      <c r="K118" s="22">
        <v>81.95</v>
      </c>
      <c r="L118" s="22">
        <v>0</v>
      </c>
      <c r="M118" s="22">
        <v>-0.17</v>
      </c>
      <c r="N118" s="24">
        <v>81.78</v>
      </c>
    </row>
    <row r="119" spans="1:14" ht="191.25" customHeight="1" x14ac:dyDescent="0.2">
      <c r="A119" s="16"/>
      <c r="B119" s="17" t="s">
        <v>242</v>
      </c>
      <c r="C119" s="18" t="s">
        <v>243</v>
      </c>
      <c r="D119" s="18" t="s">
        <v>31</v>
      </c>
      <c r="E119" s="18" t="s">
        <v>239</v>
      </c>
      <c r="F119" s="18" t="s">
        <v>21</v>
      </c>
      <c r="G119" s="19" t="s">
        <v>373</v>
      </c>
      <c r="H119" s="18" t="s">
        <v>374</v>
      </c>
      <c r="I119" s="20">
        <v>45919</v>
      </c>
      <c r="J119" s="21">
        <v>3367</v>
      </c>
      <c r="K119" s="22">
        <v>591.14</v>
      </c>
      <c r="L119" s="22">
        <v>0</v>
      </c>
      <c r="M119" s="22">
        <v>-16.54</v>
      </c>
      <c r="N119" s="24">
        <v>574.6</v>
      </c>
    </row>
    <row r="120" spans="1:14" ht="191.25" customHeight="1" x14ac:dyDescent="0.2">
      <c r="A120" s="16"/>
      <c r="B120" s="17" t="s">
        <v>375</v>
      </c>
      <c r="C120" s="18" t="s">
        <v>376</v>
      </c>
      <c r="D120" s="18" t="s">
        <v>31</v>
      </c>
      <c r="E120" s="18" t="s">
        <v>32</v>
      </c>
      <c r="F120" s="18" t="s">
        <v>21</v>
      </c>
      <c r="G120" s="19" t="s">
        <v>377</v>
      </c>
      <c r="H120" s="26">
        <v>9011</v>
      </c>
      <c r="I120" s="20">
        <v>45919</v>
      </c>
      <c r="J120" s="21">
        <v>3368</v>
      </c>
      <c r="K120" s="22">
        <v>38.380000000000003</v>
      </c>
      <c r="L120" s="22">
        <v>0</v>
      </c>
      <c r="M120" s="22">
        <v>0</v>
      </c>
      <c r="N120" s="24">
        <v>38.380000000000003</v>
      </c>
    </row>
    <row r="121" spans="1:14" ht="191.25" customHeight="1" x14ac:dyDescent="0.2">
      <c r="A121" s="16"/>
      <c r="B121" s="17" t="s">
        <v>242</v>
      </c>
      <c r="C121" s="18" t="s">
        <v>243</v>
      </c>
      <c r="D121" s="18" t="s">
        <v>31</v>
      </c>
      <c r="E121" s="18" t="s">
        <v>239</v>
      </c>
      <c r="F121" s="18" t="s">
        <v>21</v>
      </c>
      <c r="G121" s="19" t="s">
        <v>378</v>
      </c>
      <c r="H121" s="25" t="s">
        <v>379</v>
      </c>
      <c r="I121" s="20">
        <v>45922</v>
      </c>
      <c r="J121" s="21">
        <v>3369</v>
      </c>
      <c r="K121" s="22">
        <v>49.5</v>
      </c>
      <c r="L121" s="22">
        <v>0</v>
      </c>
      <c r="M121" s="22">
        <v>-0.28999999999999998</v>
      </c>
      <c r="N121" s="24">
        <v>49.21</v>
      </c>
    </row>
    <row r="122" spans="1:14" ht="191.25" customHeight="1" x14ac:dyDescent="0.2">
      <c r="A122" s="16"/>
      <c r="B122" s="17" t="s">
        <v>242</v>
      </c>
      <c r="C122" s="18" t="s">
        <v>243</v>
      </c>
      <c r="D122" s="18" t="s">
        <v>31</v>
      </c>
      <c r="E122" s="18" t="s">
        <v>239</v>
      </c>
      <c r="F122" s="18" t="s">
        <v>21</v>
      </c>
      <c r="G122" s="19" t="s">
        <v>380</v>
      </c>
      <c r="H122" s="25" t="s">
        <v>381</v>
      </c>
      <c r="I122" s="20">
        <v>45922</v>
      </c>
      <c r="J122" s="21">
        <v>3370</v>
      </c>
      <c r="K122" s="22">
        <v>3958.66</v>
      </c>
      <c r="L122" s="22">
        <v>0</v>
      </c>
      <c r="M122" s="22">
        <v>-95.87</v>
      </c>
      <c r="N122" s="24">
        <v>3862.79</v>
      </c>
    </row>
    <row r="123" spans="1:14" ht="191.25" customHeight="1" x14ac:dyDescent="0.2">
      <c r="A123" s="16"/>
      <c r="B123" s="17" t="s">
        <v>242</v>
      </c>
      <c r="C123" s="18" t="s">
        <v>243</v>
      </c>
      <c r="D123" s="18" t="s">
        <v>31</v>
      </c>
      <c r="E123" s="18" t="s">
        <v>239</v>
      </c>
      <c r="F123" s="18" t="s">
        <v>21</v>
      </c>
      <c r="G123" s="19" t="s">
        <v>382</v>
      </c>
      <c r="H123" s="25" t="s">
        <v>383</v>
      </c>
      <c r="I123" s="20">
        <v>45922</v>
      </c>
      <c r="J123" s="21">
        <v>3371</v>
      </c>
      <c r="K123" s="22">
        <v>392.55</v>
      </c>
      <c r="L123" s="22">
        <v>0</v>
      </c>
      <c r="M123" s="22">
        <v>-2.87</v>
      </c>
      <c r="N123" s="24">
        <v>389.68</v>
      </c>
    </row>
    <row r="124" spans="1:14" ht="191.25" customHeight="1" x14ac:dyDescent="0.2">
      <c r="A124" s="16"/>
      <c r="B124" s="17" t="s">
        <v>242</v>
      </c>
      <c r="C124" s="18" t="s">
        <v>243</v>
      </c>
      <c r="D124" s="18" t="s">
        <v>31</v>
      </c>
      <c r="E124" s="18" t="s">
        <v>239</v>
      </c>
      <c r="F124" s="18" t="s">
        <v>21</v>
      </c>
      <c r="G124" s="19" t="s">
        <v>384</v>
      </c>
      <c r="H124" s="25">
        <v>67446896</v>
      </c>
      <c r="I124" s="20">
        <v>45922</v>
      </c>
      <c r="J124" s="21">
        <v>3372</v>
      </c>
      <c r="K124" s="22">
        <v>10.25</v>
      </c>
      <c r="L124" s="22">
        <v>0</v>
      </c>
      <c r="M124" s="22">
        <v>0</v>
      </c>
      <c r="N124" s="24">
        <v>10.25</v>
      </c>
    </row>
    <row r="125" spans="1:14" ht="191.25" customHeight="1" x14ac:dyDescent="0.2">
      <c r="A125" s="16"/>
      <c r="B125" s="17" t="s">
        <v>242</v>
      </c>
      <c r="C125" s="18" t="s">
        <v>243</v>
      </c>
      <c r="D125" s="18" t="s">
        <v>31</v>
      </c>
      <c r="E125" s="18" t="s">
        <v>239</v>
      </c>
      <c r="F125" s="18" t="s">
        <v>21</v>
      </c>
      <c r="G125" s="19" t="s">
        <v>385</v>
      </c>
      <c r="H125" s="25" t="s">
        <v>386</v>
      </c>
      <c r="I125" s="20">
        <v>45922</v>
      </c>
      <c r="J125" s="21">
        <v>3373</v>
      </c>
      <c r="K125" s="22">
        <v>100.94</v>
      </c>
      <c r="L125" s="22">
        <v>0</v>
      </c>
      <c r="M125" s="22">
        <v>-0.74</v>
      </c>
      <c r="N125" s="24">
        <v>100.2</v>
      </c>
    </row>
    <row r="126" spans="1:14" ht="191.25" customHeight="1" x14ac:dyDescent="0.2">
      <c r="A126" s="16"/>
      <c r="B126" s="17" t="s">
        <v>196</v>
      </c>
      <c r="C126" s="18" t="s">
        <v>197</v>
      </c>
      <c r="D126" s="18" t="s">
        <v>327</v>
      </c>
      <c r="E126" s="18" t="s">
        <v>387</v>
      </c>
      <c r="F126" s="18" t="s">
        <v>235</v>
      </c>
      <c r="G126" s="19" t="s">
        <v>388</v>
      </c>
      <c r="H126" s="25">
        <v>43857</v>
      </c>
      <c r="I126" s="20">
        <v>45922</v>
      </c>
      <c r="J126" s="21">
        <v>3374</v>
      </c>
      <c r="K126" s="22">
        <v>12.34</v>
      </c>
      <c r="L126" s="22">
        <v>1.85</v>
      </c>
      <c r="M126" s="22">
        <v>0</v>
      </c>
      <c r="N126" s="24">
        <v>14.19</v>
      </c>
    </row>
    <row r="127" spans="1:14" ht="191.25" customHeight="1" x14ac:dyDescent="0.2">
      <c r="A127" s="16"/>
      <c r="B127" s="17" t="s">
        <v>196</v>
      </c>
      <c r="C127" s="18" t="s">
        <v>197</v>
      </c>
      <c r="D127" s="18" t="s">
        <v>327</v>
      </c>
      <c r="E127" s="18" t="s">
        <v>387</v>
      </c>
      <c r="F127" s="18" t="s">
        <v>235</v>
      </c>
      <c r="G127" s="19" t="s">
        <v>389</v>
      </c>
      <c r="H127" s="18" t="s">
        <v>390</v>
      </c>
      <c r="I127" s="20">
        <v>45922</v>
      </c>
      <c r="J127" s="21">
        <v>3376</v>
      </c>
      <c r="K127" s="22">
        <v>132.16</v>
      </c>
      <c r="L127" s="22">
        <v>19.82</v>
      </c>
      <c r="M127" s="22">
        <v>0</v>
      </c>
      <c r="N127" s="24">
        <v>151.97999999999999</v>
      </c>
    </row>
    <row r="128" spans="1:14" ht="191.25" customHeight="1" x14ac:dyDescent="0.2">
      <c r="A128" s="16"/>
      <c r="B128" s="17" t="s">
        <v>196</v>
      </c>
      <c r="C128" s="18" t="s">
        <v>197</v>
      </c>
      <c r="D128" s="18" t="s">
        <v>327</v>
      </c>
      <c r="E128" s="18" t="s">
        <v>387</v>
      </c>
      <c r="F128" s="18" t="s">
        <v>235</v>
      </c>
      <c r="G128" s="19" t="s">
        <v>391</v>
      </c>
      <c r="H128" s="25" t="s">
        <v>392</v>
      </c>
      <c r="I128" s="20">
        <v>45922</v>
      </c>
      <c r="J128" s="21">
        <v>3378</v>
      </c>
      <c r="K128" s="22">
        <v>23.25</v>
      </c>
      <c r="L128" s="22">
        <v>3.49</v>
      </c>
      <c r="M128" s="22">
        <v>0</v>
      </c>
      <c r="N128" s="24">
        <v>26.740000000000002</v>
      </c>
    </row>
    <row r="129" spans="1:14" ht="191.25" customHeight="1" x14ac:dyDescent="0.2">
      <c r="A129" s="16"/>
      <c r="B129" s="17" t="s">
        <v>307</v>
      </c>
      <c r="C129" s="18" t="s">
        <v>238</v>
      </c>
      <c r="D129" s="18" t="s">
        <v>31</v>
      </c>
      <c r="E129" s="18" t="s">
        <v>239</v>
      </c>
      <c r="F129" s="18" t="s">
        <v>393</v>
      </c>
      <c r="G129" s="19" t="s">
        <v>394</v>
      </c>
      <c r="H129" s="25" t="s">
        <v>395</v>
      </c>
      <c r="I129" s="20">
        <v>45922</v>
      </c>
      <c r="J129" s="21">
        <v>3380</v>
      </c>
      <c r="K129" s="22">
        <v>134.78</v>
      </c>
      <c r="L129" s="22">
        <v>0</v>
      </c>
      <c r="M129" s="22">
        <v>0</v>
      </c>
      <c r="N129" s="24">
        <v>134.78</v>
      </c>
    </row>
    <row r="130" spans="1:14" ht="191.25" customHeight="1" x14ac:dyDescent="0.2">
      <c r="A130" s="16"/>
      <c r="B130" s="17" t="s">
        <v>242</v>
      </c>
      <c r="C130" s="18" t="s">
        <v>243</v>
      </c>
      <c r="D130" s="18" t="s">
        <v>31</v>
      </c>
      <c r="E130" s="18" t="s">
        <v>239</v>
      </c>
      <c r="F130" s="18" t="s">
        <v>396</v>
      </c>
      <c r="G130" s="19" t="s">
        <v>397</v>
      </c>
      <c r="H130" s="25">
        <v>67023651</v>
      </c>
      <c r="I130" s="20">
        <v>45922</v>
      </c>
      <c r="J130" s="21">
        <v>3381</v>
      </c>
      <c r="K130" s="22">
        <v>283.67</v>
      </c>
      <c r="L130" s="22">
        <v>0</v>
      </c>
      <c r="M130" s="22">
        <v>-3.41</v>
      </c>
      <c r="N130" s="24">
        <v>280.26</v>
      </c>
    </row>
    <row r="131" spans="1:14" ht="191.25" customHeight="1" x14ac:dyDescent="0.2">
      <c r="A131" s="16"/>
      <c r="B131" s="17" t="s">
        <v>242</v>
      </c>
      <c r="C131" s="18" t="s">
        <v>243</v>
      </c>
      <c r="D131" s="18" t="s">
        <v>31</v>
      </c>
      <c r="E131" s="18" t="s">
        <v>239</v>
      </c>
      <c r="F131" s="18" t="s">
        <v>21</v>
      </c>
      <c r="G131" s="19" t="s">
        <v>398</v>
      </c>
      <c r="H131" s="25" t="s">
        <v>399</v>
      </c>
      <c r="I131" s="20">
        <v>45922</v>
      </c>
      <c r="J131" s="21">
        <v>3384</v>
      </c>
      <c r="K131" s="22">
        <v>38.01</v>
      </c>
      <c r="L131" s="22">
        <v>0</v>
      </c>
      <c r="M131" s="22">
        <v>0</v>
      </c>
      <c r="N131" s="24">
        <v>38.01</v>
      </c>
    </row>
    <row r="132" spans="1:14" ht="191.25" customHeight="1" x14ac:dyDescent="0.2">
      <c r="A132" s="16"/>
      <c r="B132" s="17" t="s">
        <v>242</v>
      </c>
      <c r="C132" s="18" t="s">
        <v>243</v>
      </c>
      <c r="D132" s="18" t="s">
        <v>31</v>
      </c>
      <c r="E132" s="18" t="s">
        <v>239</v>
      </c>
      <c r="F132" s="18" t="s">
        <v>400</v>
      </c>
      <c r="G132" s="19" t="s">
        <v>401</v>
      </c>
      <c r="H132" s="18" t="s">
        <v>402</v>
      </c>
      <c r="I132" s="20">
        <v>45922</v>
      </c>
      <c r="J132" s="21">
        <v>3391</v>
      </c>
      <c r="K132" s="22">
        <v>28.39</v>
      </c>
      <c r="L132" s="22">
        <v>0</v>
      </c>
      <c r="M132" s="22">
        <v>-0.19</v>
      </c>
      <c r="N132" s="24">
        <v>28.2</v>
      </c>
    </row>
    <row r="133" spans="1:14" ht="191.25" customHeight="1" x14ac:dyDescent="0.2">
      <c r="A133" s="16"/>
      <c r="B133" s="17" t="s">
        <v>242</v>
      </c>
      <c r="C133" s="18" t="s">
        <v>243</v>
      </c>
      <c r="D133" s="18" t="s">
        <v>31</v>
      </c>
      <c r="E133" s="18" t="s">
        <v>239</v>
      </c>
      <c r="F133" s="18" t="s">
        <v>403</v>
      </c>
      <c r="G133" s="19" t="s">
        <v>404</v>
      </c>
      <c r="H133" s="18" t="s">
        <v>405</v>
      </c>
      <c r="I133" s="20">
        <v>45922</v>
      </c>
      <c r="J133" s="21">
        <v>3392</v>
      </c>
      <c r="K133" s="22">
        <v>254.42</v>
      </c>
      <c r="L133" s="22">
        <v>0</v>
      </c>
      <c r="M133" s="22">
        <v>-3.35</v>
      </c>
      <c r="N133" s="24">
        <v>251.07</v>
      </c>
    </row>
    <row r="134" spans="1:14" ht="191.25" customHeight="1" x14ac:dyDescent="0.2">
      <c r="A134" s="16"/>
      <c r="B134" s="17" t="s">
        <v>29</v>
      </c>
      <c r="C134" s="18" t="s">
        <v>406</v>
      </c>
      <c r="D134" s="18" t="s">
        <v>31</v>
      </c>
      <c r="E134" s="18" t="s">
        <v>32</v>
      </c>
      <c r="F134" s="18" t="s">
        <v>21</v>
      </c>
      <c r="G134" s="19" t="s">
        <v>407</v>
      </c>
      <c r="H134" s="18" t="s">
        <v>408</v>
      </c>
      <c r="I134" s="20">
        <v>45922</v>
      </c>
      <c r="J134" s="21">
        <v>3393</v>
      </c>
      <c r="K134" s="22">
        <v>236.89</v>
      </c>
      <c r="L134" s="22">
        <v>0</v>
      </c>
      <c r="M134" s="22">
        <v>0</v>
      </c>
      <c r="N134" s="24">
        <v>236.89</v>
      </c>
    </row>
    <row r="135" spans="1:14" ht="191.25" customHeight="1" x14ac:dyDescent="0.2">
      <c r="A135" s="16"/>
      <c r="B135" s="17" t="s">
        <v>409</v>
      </c>
      <c r="C135" s="18" t="s">
        <v>410</v>
      </c>
      <c r="D135" s="18" t="s">
        <v>31</v>
      </c>
      <c r="E135" s="18" t="s">
        <v>32</v>
      </c>
      <c r="F135" s="18" t="s">
        <v>411</v>
      </c>
      <c r="G135" s="19" t="s">
        <v>412</v>
      </c>
      <c r="H135" s="26">
        <v>92120</v>
      </c>
      <c r="I135" s="20">
        <v>45922</v>
      </c>
      <c r="J135" s="21">
        <v>3394</v>
      </c>
      <c r="K135" s="22">
        <v>2.6</v>
      </c>
      <c r="L135" s="22">
        <v>0</v>
      </c>
      <c r="M135" s="22">
        <v>0</v>
      </c>
      <c r="N135" s="24">
        <v>2.6</v>
      </c>
    </row>
    <row r="136" spans="1:14" ht="191.25" customHeight="1" x14ac:dyDescent="0.2">
      <c r="A136" s="16"/>
      <c r="B136" s="17" t="s">
        <v>242</v>
      </c>
      <c r="C136" s="18" t="s">
        <v>243</v>
      </c>
      <c r="D136" s="18" t="s">
        <v>31</v>
      </c>
      <c r="E136" s="18" t="s">
        <v>239</v>
      </c>
      <c r="F136" s="18" t="s">
        <v>413</v>
      </c>
      <c r="G136" s="19" t="s">
        <v>414</v>
      </c>
      <c r="H136" s="18" t="s">
        <v>415</v>
      </c>
      <c r="I136" s="20">
        <v>45922</v>
      </c>
      <c r="J136" s="21">
        <v>3395</v>
      </c>
      <c r="K136" s="22">
        <v>438.64</v>
      </c>
      <c r="L136" s="22">
        <v>0</v>
      </c>
      <c r="M136" s="22">
        <v>-9.07</v>
      </c>
      <c r="N136" s="24">
        <v>429.57</v>
      </c>
    </row>
    <row r="137" spans="1:14" ht="191.25" customHeight="1" x14ac:dyDescent="0.2">
      <c r="A137" s="16"/>
      <c r="B137" s="17" t="s">
        <v>17</v>
      </c>
      <c r="C137" s="18" t="s">
        <v>18</v>
      </c>
      <c r="D137" s="18" t="s">
        <v>19</v>
      </c>
      <c r="E137" s="18" t="s">
        <v>416</v>
      </c>
      <c r="F137" s="18" t="s">
        <v>21</v>
      </c>
      <c r="G137" s="19" t="s">
        <v>417</v>
      </c>
      <c r="H137" s="18" t="s">
        <v>21</v>
      </c>
      <c r="I137" s="20">
        <v>45924</v>
      </c>
      <c r="J137" s="21">
        <v>3396</v>
      </c>
      <c r="K137" s="22">
        <v>1608.8</v>
      </c>
      <c r="L137" s="22">
        <v>0</v>
      </c>
      <c r="M137" s="22">
        <v>-7.33</v>
      </c>
      <c r="N137" s="24">
        <v>1601.47</v>
      </c>
    </row>
    <row r="138" spans="1:14" ht="191.25" customHeight="1" x14ac:dyDescent="0.2">
      <c r="A138" s="16"/>
      <c r="B138" s="17" t="s">
        <v>242</v>
      </c>
      <c r="C138" s="18" t="s">
        <v>243</v>
      </c>
      <c r="D138" s="18" t="s">
        <v>31</v>
      </c>
      <c r="E138" s="18" t="s">
        <v>239</v>
      </c>
      <c r="F138" s="18" t="s">
        <v>21</v>
      </c>
      <c r="G138" s="19" t="s">
        <v>418</v>
      </c>
      <c r="H138" s="26" t="s">
        <v>419</v>
      </c>
      <c r="I138" s="20">
        <v>45923</v>
      </c>
      <c r="J138" s="21">
        <v>3397</v>
      </c>
      <c r="K138" s="22">
        <v>840.74</v>
      </c>
      <c r="L138" s="22">
        <v>0</v>
      </c>
      <c r="M138" s="22">
        <v>-6</v>
      </c>
      <c r="N138" s="24">
        <v>834.74</v>
      </c>
    </row>
    <row r="139" spans="1:14" ht="191.25" customHeight="1" x14ac:dyDescent="0.2">
      <c r="A139" s="16"/>
      <c r="B139" s="17">
        <v>1768152560001</v>
      </c>
      <c r="C139" s="18" t="s">
        <v>420</v>
      </c>
      <c r="D139" s="18" t="s">
        <v>31</v>
      </c>
      <c r="E139" s="18" t="s">
        <v>421</v>
      </c>
      <c r="F139" s="18" t="s">
        <v>422</v>
      </c>
      <c r="G139" s="19" t="s">
        <v>423</v>
      </c>
      <c r="H139" s="26" t="s">
        <v>424</v>
      </c>
      <c r="I139" s="20">
        <v>45923</v>
      </c>
      <c r="J139" s="21">
        <v>3398</v>
      </c>
      <c r="K139" s="22">
        <v>10163.98</v>
      </c>
      <c r="L139" s="22">
        <v>1524.6</v>
      </c>
      <c r="M139" s="22">
        <v>-1524.6</v>
      </c>
      <c r="N139" s="24">
        <v>10163.98</v>
      </c>
    </row>
    <row r="140" spans="1:14" ht="191.25" customHeight="1" x14ac:dyDescent="0.2">
      <c r="A140" s="16"/>
      <c r="B140" s="17" t="s">
        <v>242</v>
      </c>
      <c r="C140" s="18" t="s">
        <v>243</v>
      </c>
      <c r="D140" s="18" t="s">
        <v>31</v>
      </c>
      <c r="E140" s="18" t="s">
        <v>239</v>
      </c>
      <c r="F140" s="18" t="s">
        <v>21</v>
      </c>
      <c r="G140" s="19" t="s">
        <v>425</v>
      </c>
      <c r="H140" s="26" t="s">
        <v>426</v>
      </c>
      <c r="I140" s="20">
        <v>45923</v>
      </c>
      <c r="J140" s="21">
        <v>3399</v>
      </c>
      <c r="K140" s="22">
        <v>374.97</v>
      </c>
      <c r="L140" s="22">
        <v>0</v>
      </c>
      <c r="M140" s="22">
        <v>-2.9</v>
      </c>
      <c r="N140" s="24">
        <v>372.07000000000005</v>
      </c>
    </row>
    <row r="141" spans="1:14" ht="191.25" customHeight="1" x14ac:dyDescent="0.2">
      <c r="A141" s="16"/>
      <c r="B141" s="17" t="s">
        <v>307</v>
      </c>
      <c r="C141" s="18" t="s">
        <v>238</v>
      </c>
      <c r="D141" s="18" t="s">
        <v>31</v>
      </c>
      <c r="E141" s="18" t="s">
        <v>239</v>
      </c>
      <c r="F141" s="18" t="s">
        <v>21</v>
      </c>
      <c r="G141" s="19" t="s">
        <v>427</v>
      </c>
      <c r="H141" s="26" t="s">
        <v>428</v>
      </c>
      <c r="I141" s="20">
        <v>45923</v>
      </c>
      <c r="J141" s="21">
        <v>3401</v>
      </c>
      <c r="K141" s="22">
        <v>130.19999999999999</v>
      </c>
      <c r="L141" s="22">
        <v>0</v>
      </c>
      <c r="M141" s="22">
        <v>0</v>
      </c>
      <c r="N141" s="24">
        <v>130.19999999999999</v>
      </c>
    </row>
    <row r="142" spans="1:14" ht="191.25" customHeight="1" x14ac:dyDescent="0.2">
      <c r="A142" s="16"/>
      <c r="B142" s="17" t="s">
        <v>242</v>
      </c>
      <c r="C142" s="18" t="s">
        <v>243</v>
      </c>
      <c r="D142" s="18" t="s">
        <v>31</v>
      </c>
      <c r="E142" s="18" t="s">
        <v>239</v>
      </c>
      <c r="F142" s="18" t="s">
        <v>21</v>
      </c>
      <c r="G142" s="19" t="s">
        <v>429</v>
      </c>
      <c r="H142" s="26" t="s">
        <v>430</v>
      </c>
      <c r="I142" s="20">
        <v>45923</v>
      </c>
      <c r="J142" s="21">
        <v>3402</v>
      </c>
      <c r="K142" s="22">
        <v>364.41</v>
      </c>
      <c r="L142" s="22">
        <v>0</v>
      </c>
      <c r="M142" s="22">
        <v>-35.229999999999997</v>
      </c>
      <c r="N142" s="24">
        <v>329.18</v>
      </c>
    </row>
    <row r="143" spans="1:14" ht="191.25" customHeight="1" x14ac:dyDescent="0.2">
      <c r="A143" s="16"/>
      <c r="B143" s="17" t="s">
        <v>431</v>
      </c>
      <c r="C143" s="18" t="s">
        <v>432</v>
      </c>
      <c r="D143" s="18" t="s">
        <v>31</v>
      </c>
      <c r="E143" s="18" t="s">
        <v>433</v>
      </c>
      <c r="F143" s="18" t="s">
        <v>434</v>
      </c>
      <c r="G143" s="19" t="s">
        <v>435</v>
      </c>
      <c r="H143" s="26">
        <v>6774842</v>
      </c>
      <c r="I143" s="20">
        <v>45924</v>
      </c>
      <c r="J143" s="21">
        <v>3406</v>
      </c>
      <c r="K143" s="22">
        <v>7.39</v>
      </c>
      <c r="L143" s="22">
        <v>0</v>
      </c>
      <c r="M143" s="22">
        <v>0</v>
      </c>
      <c r="N143" s="24">
        <v>7.39</v>
      </c>
    </row>
    <row r="144" spans="1:14" ht="191.25" customHeight="1" x14ac:dyDescent="0.2">
      <c r="A144" s="16"/>
      <c r="B144" s="17">
        <v>2460002550001</v>
      </c>
      <c r="C144" s="18" t="s">
        <v>436</v>
      </c>
      <c r="D144" s="18" t="s">
        <v>31</v>
      </c>
      <c r="E144" s="18" t="s">
        <v>433</v>
      </c>
      <c r="F144" s="18" t="s">
        <v>437</v>
      </c>
      <c r="G144" s="19" t="s">
        <v>438</v>
      </c>
      <c r="H144" s="26" t="s">
        <v>439</v>
      </c>
      <c r="I144" s="20">
        <v>45924</v>
      </c>
      <c r="J144" s="21">
        <v>3408</v>
      </c>
      <c r="K144" s="22">
        <v>967.96</v>
      </c>
      <c r="L144" s="22">
        <v>0</v>
      </c>
      <c r="M144" s="22">
        <v>0</v>
      </c>
      <c r="N144" s="24">
        <v>967.96</v>
      </c>
    </row>
    <row r="145" spans="1:14" ht="191.25" customHeight="1" x14ac:dyDescent="0.2">
      <c r="A145" s="16"/>
      <c r="B145" s="17" t="s">
        <v>307</v>
      </c>
      <c r="C145" s="18" t="s">
        <v>238</v>
      </c>
      <c r="D145" s="18" t="s">
        <v>31</v>
      </c>
      <c r="E145" s="18" t="s">
        <v>239</v>
      </c>
      <c r="F145" s="18" t="s">
        <v>440</v>
      </c>
      <c r="G145" s="19" t="s">
        <v>441</v>
      </c>
      <c r="H145" s="26" t="s">
        <v>442</v>
      </c>
      <c r="I145" s="20">
        <v>45924</v>
      </c>
      <c r="J145" s="21">
        <v>3409</v>
      </c>
      <c r="K145" s="22">
        <v>6.8</v>
      </c>
      <c r="L145" s="22">
        <v>0</v>
      </c>
      <c r="M145" s="22">
        <v>-0.03</v>
      </c>
      <c r="N145" s="24">
        <v>6.77</v>
      </c>
    </row>
    <row r="146" spans="1:14" ht="191.25" customHeight="1" x14ac:dyDescent="0.2">
      <c r="A146" s="16"/>
      <c r="B146" s="17">
        <v>1391916728001</v>
      </c>
      <c r="C146" s="18" t="s">
        <v>443</v>
      </c>
      <c r="D146" s="18" t="s">
        <v>444</v>
      </c>
      <c r="E146" s="18" t="s">
        <v>445</v>
      </c>
      <c r="F146" s="18" t="s">
        <v>446</v>
      </c>
      <c r="G146" s="19" t="s">
        <v>447</v>
      </c>
      <c r="H146" s="26">
        <v>2697</v>
      </c>
      <c r="I146" s="20">
        <v>45924</v>
      </c>
      <c r="J146" s="21">
        <v>3410</v>
      </c>
      <c r="K146" s="22">
        <v>267.14</v>
      </c>
      <c r="L146" s="22">
        <v>40.07</v>
      </c>
      <c r="M146" s="22">
        <v>-47.42</v>
      </c>
      <c r="N146" s="24">
        <v>259.78999999999996</v>
      </c>
    </row>
    <row r="147" spans="1:14" ht="191.25" customHeight="1" x14ac:dyDescent="0.2">
      <c r="A147" s="16"/>
      <c r="B147" s="17" t="s">
        <v>448</v>
      </c>
      <c r="C147" s="18" t="s">
        <v>449</v>
      </c>
      <c r="D147" s="18" t="s">
        <v>297</v>
      </c>
      <c r="E147" s="18" t="s">
        <v>450</v>
      </c>
      <c r="F147" s="18" t="s">
        <v>451</v>
      </c>
      <c r="G147" s="19" t="s">
        <v>452</v>
      </c>
      <c r="H147" s="26">
        <v>1748</v>
      </c>
      <c r="I147" s="20">
        <v>45924</v>
      </c>
      <c r="J147" s="21">
        <v>3416</v>
      </c>
      <c r="K147" s="22">
        <v>11000</v>
      </c>
      <c r="L147" s="22">
        <v>1650</v>
      </c>
      <c r="M147" s="22">
        <v>-1952.5</v>
      </c>
      <c r="N147" s="24">
        <v>10697.5</v>
      </c>
    </row>
    <row r="148" spans="1:14" ht="191.25" customHeight="1" x14ac:dyDescent="0.2">
      <c r="A148" s="16"/>
      <c r="B148" s="17" t="s">
        <v>448</v>
      </c>
      <c r="C148" s="18" t="s">
        <v>449</v>
      </c>
      <c r="D148" s="18" t="s">
        <v>297</v>
      </c>
      <c r="E148" s="18" t="s">
        <v>450</v>
      </c>
      <c r="F148" s="18" t="s">
        <v>453</v>
      </c>
      <c r="G148" s="19" t="s">
        <v>454</v>
      </c>
      <c r="H148" s="26">
        <v>1749</v>
      </c>
      <c r="I148" s="20">
        <v>45924</v>
      </c>
      <c r="J148" s="21">
        <v>3417</v>
      </c>
      <c r="K148" s="22">
        <v>11000</v>
      </c>
      <c r="L148" s="22">
        <v>1650</v>
      </c>
      <c r="M148" s="22">
        <v>-1952.5</v>
      </c>
      <c r="N148" s="24">
        <v>10697.5</v>
      </c>
    </row>
    <row r="149" spans="1:14" ht="191.25" customHeight="1" x14ac:dyDescent="0.2">
      <c r="A149" s="16"/>
      <c r="B149" s="17" t="s">
        <v>307</v>
      </c>
      <c r="C149" s="18" t="s">
        <v>238</v>
      </c>
      <c r="D149" s="18" t="s">
        <v>31</v>
      </c>
      <c r="E149" s="18" t="s">
        <v>239</v>
      </c>
      <c r="F149" s="18" t="s">
        <v>455</v>
      </c>
      <c r="G149" s="19" t="s">
        <v>456</v>
      </c>
      <c r="H149" s="26">
        <v>46709649</v>
      </c>
      <c r="I149" s="20">
        <v>45924</v>
      </c>
      <c r="J149" s="21">
        <v>3423</v>
      </c>
      <c r="K149" s="22">
        <v>11.78</v>
      </c>
      <c r="L149" s="22">
        <v>0</v>
      </c>
      <c r="M149" s="22">
        <v>0</v>
      </c>
      <c r="N149" s="24">
        <v>11.78</v>
      </c>
    </row>
    <row r="150" spans="1:14" ht="191.25" customHeight="1" x14ac:dyDescent="0.2">
      <c r="A150" s="16"/>
      <c r="B150" s="17" t="s">
        <v>307</v>
      </c>
      <c r="C150" s="18" t="s">
        <v>238</v>
      </c>
      <c r="D150" s="18" t="s">
        <v>31</v>
      </c>
      <c r="E150" s="18" t="s">
        <v>239</v>
      </c>
      <c r="F150" s="18" t="s">
        <v>457</v>
      </c>
      <c r="G150" s="19" t="s">
        <v>458</v>
      </c>
      <c r="H150" s="26">
        <v>46781583</v>
      </c>
      <c r="I150" s="20">
        <v>45924</v>
      </c>
      <c r="J150" s="21">
        <v>3427</v>
      </c>
      <c r="K150" s="22">
        <v>63.64</v>
      </c>
      <c r="L150" s="22">
        <v>0</v>
      </c>
      <c r="M150" s="22">
        <v>0</v>
      </c>
      <c r="N150" s="24">
        <v>63.64</v>
      </c>
    </row>
    <row r="151" spans="1:14" ht="191.25" customHeight="1" x14ac:dyDescent="0.2">
      <c r="A151" s="16"/>
      <c r="B151" s="17" t="s">
        <v>242</v>
      </c>
      <c r="C151" s="18" t="s">
        <v>243</v>
      </c>
      <c r="D151" s="18" t="s">
        <v>31</v>
      </c>
      <c r="E151" s="18" t="s">
        <v>239</v>
      </c>
      <c r="F151" s="18" t="s">
        <v>21</v>
      </c>
      <c r="G151" s="19" t="s">
        <v>459</v>
      </c>
      <c r="H151" s="26">
        <v>6927305</v>
      </c>
      <c r="I151" s="20">
        <v>45924</v>
      </c>
      <c r="J151" s="21">
        <v>3428</v>
      </c>
      <c r="K151" s="22">
        <v>128.81</v>
      </c>
      <c r="L151" s="22">
        <v>0</v>
      </c>
      <c r="M151" s="22">
        <v>-2.85</v>
      </c>
      <c r="N151" s="24">
        <v>125.96000000000001</v>
      </c>
    </row>
    <row r="152" spans="1:14" ht="191.25" customHeight="1" x14ac:dyDescent="0.2">
      <c r="A152" s="16"/>
      <c r="B152" s="17" t="s">
        <v>242</v>
      </c>
      <c r="C152" s="18" t="s">
        <v>243</v>
      </c>
      <c r="D152" s="18" t="s">
        <v>31</v>
      </c>
      <c r="E152" s="18" t="s">
        <v>239</v>
      </c>
      <c r="F152" s="18" t="s">
        <v>21</v>
      </c>
      <c r="G152" s="19" t="s">
        <v>460</v>
      </c>
      <c r="H152" s="26" t="s">
        <v>461</v>
      </c>
      <c r="I152" s="20">
        <v>45924</v>
      </c>
      <c r="J152" s="21">
        <v>3436</v>
      </c>
      <c r="K152" s="22">
        <v>694.11</v>
      </c>
      <c r="L152" s="22">
        <v>0</v>
      </c>
      <c r="M152" s="22">
        <v>-27.74</v>
      </c>
      <c r="N152" s="24">
        <v>666.37</v>
      </c>
    </row>
    <row r="153" spans="1:14" ht="191.25" customHeight="1" x14ac:dyDescent="0.2">
      <c r="A153" s="16"/>
      <c r="B153" s="17" t="s">
        <v>242</v>
      </c>
      <c r="C153" s="18" t="s">
        <v>243</v>
      </c>
      <c r="D153" s="18" t="s">
        <v>31</v>
      </c>
      <c r="E153" s="18" t="s">
        <v>239</v>
      </c>
      <c r="F153" s="18" t="s">
        <v>21</v>
      </c>
      <c r="G153" s="19" t="s">
        <v>462</v>
      </c>
      <c r="H153" s="26" t="s">
        <v>463</v>
      </c>
      <c r="I153" s="20">
        <v>45924</v>
      </c>
      <c r="J153" s="21">
        <v>3438</v>
      </c>
      <c r="K153" s="22">
        <v>3.38</v>
      </c>
      <c r="L153" s="22">
        <v>0</v>
      </c>
      <c r="M153" s="22">
        <v>0</v>
      </c>
      <c r="N153" s="24">
        <v>3.38</v>
      </c>
    </row>
    <row r="154" spans="1:14" ht="191.25" customHeight="1" x14ac:dyDescent="0.2">
      <c r="A154" s="16"/>
      <c r="B154" s="17" t="s">
        <v>242</v>
      </c>
      <c r="C154" s="18" t="s">
        <v>243</v>
      </c>
      <c r="D154" s="18" t="s">
        <v>31</v>
      </c>
      <c r="E154" s="18" t="s">
        <v>239</v>
      </c>
      <c r="F154" s="18" t="s">
        <v>21</v>
      </c>
      <c r="G154" s="19" t="s">
        <v>464</v>
      </c>
      <c r="H154" s="26" t="s">
        <v>465</v>
      </c>
      <c r="I154" s="20">
        <v>45924</v>
      </c>
      <c r="J154" s="21">
        <v>3439</v>
      </c>
      <c r="K154" s="22">
        <v>3.46</v>
      </c>
      <c r="L154" s="22">
        <v>0</v>
      </c>
      <c r="M154" s="22">
        <v>-0.08</v>
      </c>
      <c r="N154" s="24">
        <v>3.38</v>
      </c>
    </row>
    <row r="155" spans="1:14" ht="191.25" customHeight="1" x14ac:dyDescent="0.2">
      <c r="A155" s="16"/>
      <c r="B155" s="17">
        <v>1707175756001</v>
      </c>
      <c r="C155" s="18" t="s">
        <v>466</v>
      </c>
      <c r="D155" s="18" t="s">
        <v>297</v>
      </c>
      <c r="E155" s="18" t="s">
        <v>467</v>
      </c>
      <c r="F155" s="18" t="s">
        <v>468</v>
      </c>
      <c r="G155" s="19" t="s">
        <v>469</v>
      </c>
      <c r="H155" s="26">
        <v>74</v>
      </c>
      <c r="I155" s="20">
        <v>45924</v>
      </c>
      <c r="J155" s="21">
        <v>3443</v>
      </c>
      <c r="K155" s="22">
        <v>2520</v>
      </c>
      <c r="L155" s="22">
        <v>378</v>
      </c>
      <c r="M155" s="22">
        <v>-630</v>
      </c>
      <c r="N155" s="24">
        <v>2268</v>
      </c>
    </row>
    <row r="156" spans="1:14" ht="191.25" customHeight="1" x14ac:dyDescent="0.2">
      <c r="A156" s="16"/>
      <c r="B156" s="17">
        <v>1360067110001</v>
      </c>
      <c r="C156" s="18" t="s">
        <v>470</v>
      </c>
      <c r="D156" s="18" t="s">
        <v>31</v>
      </c>
      <c r="E156" s="18" t="s">
        <v>433</v>
      </c>
      <c r="F156" s="18" t="s">
        <v>471</v>
      </c>
      <c r="G156" s="19" t="s">
        <v>472</v>
      </c>
      <c r="H156" s="26">
        <v>552665</v>
      </c>
      <c r="I156" s="20">
        <v>45924</v>
      </c>
      <c r="J156" s="21">
        <v>3445</v>
      </c>
      <c r="K156" s="22">
        <v>9.4499999999999993</v>
      </c>
      <c r="L156" s="22">
        <v>0</v>
      </c>
      <c r="M156" s="22">
        <v>0</v>
      </c>
      <c r="N156" s="24">
        <v>9.4499999999999993</v>
      </c>
    </row>
    <row r="157" spans="1:14" ht="191.25" customHeight="1" x14ac:dyDescent="0.2">
      <c r="A157" s="16"/>
      <c r="B157" s="17" t="s">
        <v>196</v>
      </c>
      <c r="C157" s="18" t="s">
        <v>197</v>
      </c>
      <c r="D157" s="18" t="s">
        <v>126</v>
      </c>
      <c r="E157" s="18" t="s">
        <v>387</v>
      </c>
      <c r="F157" s="18" t="s">
        <v>473</v>
      </c>
      <c r="G157" s="19" t="s">
        <v>474</v>
      </c>
      <c r="H157" s="26" t="s">
        <v>475</v>
      </c>
      <c r="I157" s="20">
        <v>45924</v>
      </c>
      <c r="J157" s="21">
        <v>3458</v>
      </c>
      <c r="K157" s="22">
        <v>11322.18</v>
      </c>
      <c r="L157" s="22">
        <v>1698.32</v>
      </c>
      <c r="M157" s="22">
        <v>0</v>
      </c>
      <c r="N157" s="24">
        <v>13020.5</v>
      </c>
    </row>
    <row r="158" spans="1:14" ht="191.25" customHeight="1" x14ac:dyDescent="0.2">
      <c r="A158" s="16"/>
      <c r="B158" s="17" t="s">
        <v>476</v>
      </c>
      <c r="C158" s="18" t="s">
        <v>477</v>
      </c>
      <c r="D158" s="18" t="s">
        <v>478</v>
      </c>
      <c r="E158" s="18" t="s">
        <v>479</v>
      </c>
      <c r="F158" s="18" t="s">
        <v>21</v>
      </c>
      <c r="G158" s="19" t="s">
        <v>480</v>
      </c>
      <c r="H158" s="26">
        <v>1185154</v>
      </c>
      <c r="I158" s="20">
        <v>45925</v>
      </c>
      <c r="J158" s="21">
        <v>3463</v>
      </c>
      <c r="K158" s="22">
        <v>1425.49</v>
      </c>
      <c r="L158" s="22">
        <v>0</v>
      </c>
      <c r="M158" s="22">
        <v>0</v>
      </c>
      <c r="N158" s="23">
        <v>1425.49</v>
      </c>
    </row>
    <row r="159" spans="1:14" ht="191.25" customHeight="1" x14ac:dyDescent="0.2">
      <c r="A159" s="16"/>
      <c r="B159" s="27" t="s">
        <v>481</v>
      </c>
      <c r="C159" s="28" t="s">
        <v>482</v>
      </c>
      <c r="D159" s="28" t="s">
        <v>297</v>
      </c>
      <c r="E159" s="18" t="s">
        <v>483</v>
      </c>
      <c r="F159" s="18" t="s">
        <v>484</v>
      </c>
      <c r="G159" s="19" t="s">
        <v>485</v>
      </c>
      <c r="H159" s="26">
        <v>43</v>
      </c>
      <c r="I159" s="20">
        <v>45925</v>
      </c>
      <c r="J159" s="21">
        <v>3464</v>
      </c>
      <c r="K159" s="22">
        <v>600</v>
      </c>
      <c r="L159" s="22">
        <v>0</v>
      </c>
      <c r="M159" s="22">
        <v>-60</v>
      </c>
      <c r="N159" s="24">
        <v>540</v>
      </c>
    </row>
    <row r="160" spans="1:14" ht="191.25" customHeight="1" x14ac:dyDescent="0.2">
      <c r="A160" s="16"/>
      <c r="B160" s="17" t="s">
        <v>242</v>
      </c>
      <c r="C160" s="29" t="s">
        <v>486</v>
      </c>
      <c r="D160" s="18" t="s">
        <v>487</v>
      </c>
      <c r="E160" s="18" t="s">
        <v>239</v>
      </c>
      <c r="F160" s="18" t="s">
        <v>21</v>
      </c>
      <c r="G160" s="19" t="s">
        <v>488</v>
      </c>
      <c r="H160" s="26" t="s">
        <v>489</v>
      </c>
      <c r="I160" s="20">
        <v>45925</v>
      </c>
      <c r="J160" s="21">
        <v>3465</v>
      </c>
      <c r="K160" s="22">
        <v>10.63</v>
      </c>
      <c r="L160" s="22">
        <v>0</v>
      </c>
      <c r="M160" s="22">
        <v>-0.1</v>
      </c>
      <c r="N160" s="24">
        <v>10.530000000000001</v>
      </c>
    </row>
    <row r="161" spans="1:14" ht="191.25" customHeight="1" x14ac:dyDescent="0.2">
      <c r="A161" s="16"/>
      <c r="B161" s="17" t="s">
        <v>242</v>
      </c>
      <c r="C161" s="29" t="s">
        <v>486</v>
      </c>
      <c r="D161" s="18" t="s">
        <v>487</v>
      </c>
      <c r="E161" s="18" t="s">
        <v>239</v>
      </c>
      <c r="F161" s="18" t="s">
        <v>21</v>
      </c>
      <c r="G161" s="19" t="s">
        <v>490</v>
      </c>
      <c r="H161" s="26" t="s">
        <v>491</v>
      </c>
      <c r="I161" s="20">
        <v>45926</v>
      </c>
      <c r="J161" s="21">
        <v>3470</v>
      </c>
      <c r="K161" s="22">
        <v>734.46</v>
      </c>
      <c r="L161" s="22">
        <v>0</v>
      </c>
      <c r="M161" s="22">
        <v>-5.78</v>
      </c>
      <c r="N161" s="24">
        <v>728.68000000000006</v>
      </c>
    </row>
    <row r="162" spans="1:14" ht="191.25" customHeight="1" x14ac:dyDescent="0.2">
      <c r="A162" s="16"/>
      <c r="B162" s="17" t="s">
        <v>242</v>
      </c>
      <c r="C162" s="29" t="s">
        <v>486</v>
      </c>
      <c r="D162" s="18" t="s">
        <v>487</v>
      </c>
      <c r="E162" s="18" t="s">
        <v>239</v>
      </c>
      <c r="F162" s="18" t="s">
        <v>21</v>
      </c>
      <c r="G162" s="19" t="s">
        <v>492</v>
      </c>
      <c r="H162" s="26" t="s">
        <v>493</v>
      </c>
      <c r="I162" s="20">
        <v>45926</v>
      </c>
      <c r="J162" s="21">
        <v>3472</v>
      </c>
      <c r="K162" s="22">
        <v>10.91</v>
      </c>
      <c r="L162" s="22">
        <v>0</v>
      </c>
      <c r="M162" s="22">
        <v>-0.06</v>
      </c>
      <c r="N162" s="24">
        <v>10.85</v>
      </c>
    </row>
    <row r="163" spans="1:14" ht="191.25" customHeight="1" x14ac:dyDescent="0.2">
      <c r="A163" s="16"/>
      <c r="B163" s="17" t="s">
        <v>242</v>
      </c>
      <c r="C163" s="29" t="s">
        <v>486</v>
      </c>
      <c r="D163" s="18" t="s">
        <v>487</v>
      </c>
      <c r="E163" s="18" t="s">
        <v>239</v>
      </c>
      <c r="F163" s="18" t="s">
        <v>21</v>
      </c>
      <c r="G163" s="19" t="s">
        <v>494</v>
      </c>
      <c r="H163" s="26">
        <v>2501987</v>
      </c>
      <c r="I163" s="20">
        <v>45926</v>
      </c>
      <c r="J163" s="21">
        <v>3474</v>
      </c>
      <c r="K163" s="22">
        <v>123.49</v>
      </c>
      <c r="L163" s="22">
        <v>0</v>
      </c>
      <c r="M163" s="22">
        <v>-1.7</v>
      </c>
      <c r="N163" s="24">
        <v>121.78999999999999</v>
      </c>
    </row>
    <row r="164" spans="1:14" ht="191.25" customHeight="1" x14ac:dyDescent="0.2">
      <c r="A164" s="16"/>
      <c r="B164" s="27" t="s">
        <v>17</v>
      </c>
      <c r="C164" s="28" t="s">
        <v>495</v>
      </c>
      <c r="D164" s="28" t="s">
        <v>19</v>
      </c>
      <c r="E164" s="18" t="s">
        <v>496</v>
      </c>
      <c r="F164" s="18" t="s">
        <v>21</v>
      </c>
      <c r="G164" s="19" t="s">
        <v>497</v>
      </c>
      <c r="H164" s="18" t="s">
        <v>21</v>
      </c>
      <c r="I164" s="20">
        <v>45929</v>
      </c>
      <c r="J164" s="21">
        <v>3479</v>
      </c>
      <c r="K164" s="22">
        <v>570.33000000000004</v>
      </c>
      <c r="L164" s="22">
        <v>0</v>
      </c>
      <c r="M164" s="22">
        <v>-115.68</v>
      </c>
      <c r="N164" s="24">
        <v>454.65000000000003</v>
      </c>
    </row>
    <row r="165" spans="1:14" ht="191.25" customHeight="1" x14ac:dyDescent="0.2">
      <c r="A165" s="16"/>
      <c r="B165" s="17" t="s">
        <v>242</v>
      </c>
      <c r="C165" s="29" t="s">
        <v>486</v>
      </c>
      <c r="D165" s="18" t="s">
        <v>487</v>
      </c>
      <c r="E165" s="18" t="s">
        <v>239</v>
      </c>
      <c r="F165" s="18" t="s">
        <v>21</v>
      </c>
      <c r="G165" s="19" t="s">
        <v>498</v>
      </c>
      <c r="H165" s="26" t="s">
        <v>499</v>
      </c>
      <c r="I165" s="20">
        <v>45926</v>
      </c>
      <c r="J165" s="21">
        <v>3481</v>
      </c>
      <c r="K165" s="22">
        <v>132.09</v>
      </c>
      <c r="L165" s="22">
        <v>0</v>
      </c>
      <c r="M165" s="22">
        <v>-0.89</v>
      </c>
      <c r="N165" s="24">
        <v>131.20000000000002</v>
      </c>
    </row>
    <row r="166" spans="1:14" ht="191.25" customHeight="1" x14ac:dyDescent="0.2">
      <c r="A166" s="16"/>
      <c r="B166" s="27" t="s">
        <v>17</v>
      </c>
      <c r="C166" s="28" t="s">
        <v>495</v>
      </c>
      <c r="D166" s="28" t="s">
        <v>19</v>
      </c>
      <c r="E166" s="18" t="s">
        <v>500</v>
      </c>
      <c r="F166" s="18" t="s">
        <v>21</v>
      </c>
      <c r="G166" s="19" t="s">
        <v>501</v>
      </c>
      <c r="H166" s="18" t="s">
        <v>21</v>
      </c>
      <c r="I166" s="20">
        <v>45929</v>
      </c>
      <c r="J166" s="21">
        <v>3483</v>
      </c>
      <c r="K166" s="22">
        <v>1752.39</v>
      </c>
      <c r="L166" s="22">
        <v>0</v>
      </c>
      <c r="M166" s="22">
        <v>-7.33</v>
      </c>
      <c r="N166" s="24">
        <v>1745.0600000000002</v>
      </c>
    </row>
    <row r="167" spans="1:14" ht="191.25" customHeight="1" x14ac:dyDescent="0.2">
      <c r="A167" s="16"/>
      <c r="B167" s="17" t="s">
        <v>242</v>
      </c>
      <c r="C167" s="29" t="s">
        <v>486</v>
      </c>
      <c r="D167" s="18" t="s">
        <v>487</v>
      </c>
      <c r="E167" s="18" t="s">
        <v>239</v>
      </c>
      <c r="F167" s="18" t="s">
        <v>21</v>
      </c>
      <c r="G167" s="19" t="s">
        <v>502</v>
      </c>
      <c r="H167" s="26" t="s">
        <v>503</v>
      </c>
      <c r="I167" s="20">
        <v>45926</v>
      </c>
      <c r="J167" s="21">
        <v>3484</v>
      </c>
      <c r="K167" s="22">
        <v>673.03</v>
      </c>
      <c r="L167" s="22">
        <v>0</v>
      </c>
      <c r="M167" s="22">
        <v>-10.69</v>
      </c>
      <c r="N167" s="24">
        <v>662.33999999999992</v>
      </c>
    </row>
    <row r="168" spans="1:14" ht="191.25" customHeight="1" x14ac:dyDescent="0.2">
      <c r="A168" s="16"/>
      <c r="B168" s="17" t="s">
        <v>242</v>
      </c>
      <c r="C168" s="29" t="s">
        <v>486</v>
      </c>
      <c r="D168" s="18" t="s">
        <v>487</v>
      </c>
      <c r="E168" s="18" t="s">
        <v>239</v>
      </c>
      <c r="F168" s="18" t="s">
        <v>21</v>
      </c>
      <c r="G168" s="19" t="s">
        <v>504</v>
      </c>
      <c r="H168" s="26" t="s">
        <v>505</v>
      </c>
      <c r="I168" s="20">
        <v>45929</v>
      </c>
      <c r="J168" s="21">
        <v>3487</v>
      </c>
      <c r="K168" s="22">
        <v>256.52999999999997</v>
      </c>
      <c r="L168" s="22">
        <v>0</v>
      </c>
      <c r="M168" s="22">
        <v>-3.32</v>
      </c>
      <c r="N168" s="24">
        <v>253.20999999999998</v>
      </c>
    </row>
    <row r="169" spans="1:14" ht="191.25" customHeight="1" x14ac:dyDescent="0.2">
      <c r="A169" s="16"/>
      <c r="B169" s="17" t="s">
        <v>242</v>
      </c>
      <c r="C169" s="29" t="s">
        <v>486</v>
      </c>
      <c r="D169" s="18" t="s">
        <v>487</v>
      </c>
      <c r="E169" s="18" t="s">
        <v>239</v>
      </c>
      <c r="F169" s="18" t="s">
        <v>21</v>
      </c>
      <c r="G169" s="19" t="s">
        <v>506</v>
      </c>
      <c r="H169" s="26" t="s">
        <v>507</v>
      </c>
      <c r="I169" s="20">
        <v>45926</v>
      </c>
      <c r="J169" s="21">
        <v>3488</v>
      </c>
      <c r="K169" s="22">
        <v>145.31</v>
      </c>
      <c r="L169" s="22">
        <v>0</v>
      </c>
      <c r="M169" s="22">
        <v>-0.47</v>
      </c>
      <c r="N169" s="24">
        <v>144.84</v>
      </c>
    </row>
    <row r="170" spans="1:14" ht="191.25" customHeight="1" x14ac:dyDescent="0.2">
      <c r="A170" s="16"/>
      <c r="B170" s="17" t="s">
        <v>242</v>
      </c>
      <c r="C170" s="29" t="s">
        <v>486</v>
      </c>
      <c r="D170" s="18" t="s">
        <v>487</v>
      </c>
      <c r="E170" s="18" t="s">
        <v>239</v>
      </c>
      <c r="F170" s="18" t="s">
        <v>21</v>
      </c>
      <c r="G170" s="19" t="s">
        <v>508</v>
      </c>
      <c r="H170" s="26">
        <v>2502102</v>
      </c>
      <c r="I170" s="20">
        <v>45929</v>
      </c>
      <c r="J170" s="21">
        <v>3490</v>
      </c>
      <c r="K170" s="22">
        <v>114.25</v>
      </c>
      <c r="L170" s="22">
        <v>0</v>
      </c>
      <c r="M170" s="22">
        <v>-93.02</v>
      </c>
      <c r="N170" s="24">
        <v>21.230000000000004</v>
      </c>
    </row>
    <row r="171" spans="1:14" ht="191.25" customHeight="1" x14ac:dyDescent="0.2">
      <c r="A171" s="16"/>
      <c r="B171" s="17" t="s">
        <v>242</v>
      </c>
      <c r="C171" s="29" t="s">
        <v>486</v>
      </c>
      <c r="D171" s="18" t="s">
        <v>487</v>
      </c>
      <c r="E171" s="18" t="s">
        <v>239</v>
      </c>
      <c r="F171" s="18" t="s">
        <v>21</v>
      </c>
      <c r="G171" s="19" t="s">
        <v>509</v>
      </c>
      <c r="H171" s="26" t="s">
        <v>510</v>
      </c>
      <c r="I171" s="20">
        <v>45929</v>
      </c>
      <c r="J171" s="21">
        <v>3491</v>
      </c>
      <c r="K171" s="22">
        <v>57.06</v>
      </c>
      <c r="L171" s="22">
        <v>0</v>
      </c>
      <c r="M171" s="22">
        <v>-0.66</v>
      </c>
      <c r="N171" s="24">
        <v>56.400000000000006</v>
      </c>
    </row>
    <row r="172" spans="1:14" ht="191.25" customHeight="1" x14ac:dyDescent="0.2">
      <c r="A172" s="16"/>
      <c r="B172" s="17" t="s">
        <v>242</v>
      </c>
      <c r="C172" s="29" t="s">
        <v>486</v>
      </c>
      <c r="D172" s="18" t="s">
        <v>487</v>
      </c>
      <c r="E172" s="18" t="s">
        <v>239</v>
      </c>
      <c r="F172" s="18" t="s">
        <v>21</v>
      </c>
      <c r="G172" s="19" t="s">
        <v>511</v>
      </c>
      <c r="H172" s="26" t="s">
        <v>512</v>
      </c>
      <c r="I172" s="20">
        <v>45929</v>
      </c>
      <c r="J172" s="21">
        <v>3492</v>
      </c>
      <c r="K172" s="22">
        <v>24.08</v>
      </c>
      <c r="L172" s="22">
        <v>0</v>
      </c>
      <c r="M172" s="22">
        <v>-0.23</v>
      </c>
      <c r="N172" s="24">
        <v>23.849999999999998</v>
      </c>
    </row>
    <row r="173" spans="1:14" ht="191.25" customHeight="1" x14ac:dyDescent="0.2">
      <c r="A173" s="16"/>
      <c r="B173" s="17" t="s">
        <v>242</v>
      </c>
      <c r="C173" s="29" t="s">
        <v>486</v>
      </c>
      <c r="D173" s="18" t="s">
        <v>487</v>
      </c>
      <c r="E173" s="18" t="s">
        <v>239</v>
      </c>
      <c r="F173" s="18" t="s">
        <v>21</v>
      </c>
      <c r="G173" s="19" t="s">
        <v>513</v>
      </c>
      <c r="H173" s="26" t="s">
        <v>514</v>
      </c>
      <c r="I173" s="20">
        <v>45929</v>
      </c>
      <c r="J173" s="21">
        <v>3493</v>
      </c>
      <c r="K173" s="22">
        <v>261.87</v>
      </c>
      <c r="L173" s="22">
        <v>0</v>
      </c>
      <c r="M173" s="22">
        <v>-3.46</v>
      </c>
      <c r="N173" s="24">
        <v>258.41000000000003</v>
      </c>
    </row>
    <row r="174" spans="1:14" ht="191.25" customHeight="1" x14ac:dyDescent="0.2">
      <c r="A174" s="16"/>
      <c r="B174" s="17" t="s">
        <v>515</v>
      </c>
      <c r="C174" s="18" t="s">
        <v>516</v>
      </c>
      <c r="D174" s="18" t="s">
        <v>517</v>
      </c>
      <c r="E174" s="18" t="s">
        <v>518</v>
      </c>
      <c r="F174" s="18" t="s">
        <v>519</v>
      </c>
      <c r="G174" s="19" t="s">
        <v>520</v>
      </c>
      <c r="H174" s="26" t="s">
        <v>521</v>
      </c>
      <c r="I174" s="20">
        <v>45929</v>
      </c>
      <c r="J174" s="21">
        <v>3494</v>
      </c>
      <c r="K174" s="22">
        <v>1679.25</v>
      </c>
      <c r="L174" s="22">
        <v>18</v>
      </c>
      <c r="M174" s="22">
        <v>-18</v>
      </c>
      <c r="N174" s="24">
        <v>1679.25</v>
      </c>
    </row>
    <row r="175" spans="1:14" ht="191.25" customHeight="1" x14ac:dyDescent="0.2">
      <c r="A175" s="16"/>
      <c r="B175" s="17" t="s">
        <v>242</v>
      </c>
      <c r="C175" s="29" t="s">
        <v>486</v>
      </c>
      <c r="D175" s="18" t="s">
        <v>487</v>
      </c>
      <c r="E175" s="18" t="s">
        <v>239</v>
      </c>
      <c r="F175" s="18" t="s">
        <v>21</v>
      </c>
      <c r="G175" s="19" t="s">
        <v>522</v>
      </c>
      <c r="H175" s="26" t="s">
        <v>523</v>
      </c>
      <c r="I175" s="20">
        <v>45929</v>
      </c>
      <c r="J175" s="21">
        <v>3495</v>
      </c>
      <c r="K175" s="22">
        <v>2198.36</v>
      </c>
      <c r="L175" s="22">
        <v>0</v>
      </c>
      <c r="M175" s="22">
        <v>-17.75</v>
      </c>
      <c r="N175" s="24">
        <v>2180.61</v>
      </c>
    </row>
    <row r="176" spans="1:14" ht="191.25" customHeight="1" x14ac:dyDescent="0.2">
      <c r="A176" s="16"/>
      <c r="B176" s="17">
        <v>1768152560001</v>
      </c>
      <c r="C176" s="18" t="s">
        <v>524</v>
      </c>
      <c r="D176" s="18" t="s">
        <v>487</v>
      </c>
      <c r="E176" s="18" t="s">
        <v>525</v>
      </c>
      <c r="F176" s="18" t="s">
        <v>21</v>
      </c>
      <c r="G176" s="19" t="s">
        <v>526</v>
      </c>
      <c r="H176" s="26" t="s">
        <v>527</v>
      </c>
      <c r="I176" s="20">
        <v>45929</v>
      </c>
      <c r="J176" s="21">
        <v>3497</v>
      </c>
      <c r="K176" s="22">
        <v>49.6</v>
      </c>
      <c r="L176" s="22">
        <v>7.44</v>
      </c>
      <c r="M176" s="22">
        <v>-7.44</v>
      </c>
      <c r="N176" s="24">
        <v>49.6</v>
      </c>
    </row>
    <row r="177" spans="1:14" ht="191.25" customHeight="1" x14ac:dyDescent="0.2">
      <c r="A177" s="16"/>
      <c r="B177" s="17">
        <v>1768152560001</v>
      </c>
      <c r="C177" s="18" t="s">
        <v>524</v>
      </c>
      <c r="D177" s="18" t="s">
        <v>487</v>
      </c>
      <c r="E177" s="18" t="s">
        <v>525</v>
      </c>
      <c r="F177" s="18" t="s">
        <v>21</v>
      </c>
      <c r="G177" s="19" t="s">
        <v>528</v>
      </c>
      <c r="H177" s="26" t="s">
        <v>21</v>
      </c>
      <c r="I177" s="20">
        <v>45929</v>
      </c>
      <c r="J177" s="21">
        <v>3498</v>
      </c>
      <c r="K177" s="22">
        <v>540.79999999999995</v>
      </c>
      <c r="L177" s="22">
        <v>81.14</v>
      </c>
      <c r="M177" s="22">
        <v>-81.14</v>
      </c>
      <c r="N177" s="24">
        <v>540.79999999999995</v>
      </c>
    </row>
    <row r="178" spans="1:14" ht="191.25" customHeight="1" x14ac:dyDescent="0.2">
      <c r="A178" s="16"/>
      <c r="B178" s="17">
        <v>1768152560001</v>
      </c>
      <c r="C178" s="18" t="s">
        <v>524</v>
      </c>
      <c r="D178" s="18" t="s">
        <v>487</v>
      </c>
      <c r="E178" s="18" t="s">
        <v>525</v>
      </c>
      <c r="F178" s="18" t="s">
        <v>21</v>
      </c>
      <c r="G178" s="19" t="s">
        <v>529</v>
      </c>
      <c r="H178" s="26" t="s">
        <v>21</v>
      </c>
      <c r="I178" s="20">
        <v>45929</v>
      </c>
      <c r="J178" s="21">
        <v>3499</v>
      </c>
      <c r="K178" s="22">
        <v>188.48</v>
      </c>
      <c r="L178" s="22">
        <v>28.29</v>
      </c>
      <c r="M178" s="22">
        <v>-28.29</v>
      </c>
      <c r="N178" s="24">
        <v>188.48</v>
      </c>
    </row>
    <row r="179" spans="1:14" ht="191.25" customHeight="1" x14ac:dyDescent="0.2">
      <c r="A179" s="16"/>
      <c r="B179" s="17">
        <v>1768152560001</v>
      </c>
      <c r="C179" s="18" t="s">
        <v>524</v>
      </c>
      <c r="D179" s="18" t="s">
        <v>487</v>
      </c>
      <c r="E179" s="18" t="s">
        <v>525</v>
      </c>
      <c r="F179" s="18" t="s">
        <v>21</v>
      </c>
      <c r="G179" s="19" t="s">
        <v>530</v>
      </c>
      <c r="H179" s="26" t="s">
        <v>21</v>
      </c>
      <c r="I179" s="20">
        <v>45929</v>
      </c>
      <c r="J179" s="21">
        <v>3500</v>
      </c>
      <c r="K179" s="22">
        <v>928.64</v>
      </c>
      <c r="L179" s="22">
        <v>139.31</v>
      </c>
      <c r="M179" s="22">
        <v>-139.31</v>
      </c>
      <c r="N179" s="24">
        <v>928.6400000000001</v>
      </c>
    </row>
    <row r="180" spans="1:14" ht="191.25" customHeight="1" x14ac:dyDescent="0.2">
      <c r="A180" s="16"/>
      <c r="B180" s="17">
        <v>1768152560001</v>
      </c>
      <c r="C180" s="18" t="s">
        <v>524</v>
      </c>
      <c r="D180" s="18" t="s">
        <v>487</v>
      </c>
      <c r="E180" s="18" t="s">
        <v>525</v>
      </c>
      <c r="F180" s="18" t="s">
        <v>21</v>
      </c>
      <c r="G180" s="19" t="s">
        <v>531</v>
      </c>
      <c r="H180" s="26" t="s">
        <v>532</v>
      </c>
      <c r="I180" s="20">
        <v>45929</v>
      </c>
      <c r="J180" s="21">
        <v>3501</v>
      </c>
      <c r="K180" s="22">
        <v>49.6</v>
      </c>
      <c r="L180" s="22">
        <v>7.44</v>
      </c>
      <c r="M180" s="22">
        <v>-7.44</v>
      </c>
      <c r="N180" s="24">
        <v>49.6</v>
      </c>
    </row>
    <row r="181" spans="1:14" ht="191.25" customHeight="1" x14ac:dyDescent="0.2">
      <c r="A181" s="16"/>
      <c r="B181" s="17">
        <v>1768152560001</v>
      </c>
      <c r="C181" s="18" t="s">
        <v>524</v>
      </c>
      <c r="D181" s="18" t="s">
        <v>487</v>
      </c>
      <c r="E181" s="18" t="s">
        <v>525</v>
      </c>
      <c r="F181" s="18" t="s">
        <v>21</v>
      </c>
      <c r="G181" s="19" t="s">
        <v>533</v>
      </c>
      <c r="H181" s="26" t="s">
        <v>534</v>
      </c>
      <c r="I181" s="20">
        <v>45929</v>
      </c>
      <c r="J181" s="21">
        <v>3502</v>
      </c>
      <c r="K181" s="22">
        <v>74.52</v>
      </c>
      <c r="L181" s="22">
        <v>11.18</v>
      </c>
      <c r="M181" s="22">
        <v>-11.18</v>
      </c>
      <c r="N181" s="24">
        <v>74.519999999999982</v>
      </c>
    </row>
    <row r="182" spans="1:14" ht="191.25" customHeight="1" x14ac:dyDescent="0.2">
      <c r="A182" s="16"/>
      <c r="B182" s="17">
        <v>1768152560001</v>
      </c>
      <c r="C182" s="18" t="s">
        <v>524</v>
      </c>
      <c r="D182" s="18" t="s">
        <v>487</v>
      </c>
      <c r="E182" s="18" t="s">
        <v>525</v>
      </c>
      <c r="F182" s="18" t="s">
        <v>21</v>
      </c>
      <c r="G182" s="19" t="s">
        <v>535</v>
      </c>
      <c r="H182" s="26" t="s">
        <v>536</v>
      </c>
      <c r="I182" s="20">
        <v>45929</v>
      </c>
      <c r="J182" s="21">
        <v>3503</v>
      </c>
      <c r="K182" s="22">
        <v>31.72</v>
      </c>
      <c r="L182" s="22">
        <v>4.76</v>
      </c>
      <c r="M182" s="22">
        <v>-4.76</v>
      </c>
      <c r="N182" s="24">
        <v>31.72</v>
      </c>
    </row>
    <row r="183" spans="1:14" ht="191.25" customHeight="1" x14ac:dyDescent="0.2">
      <c r="A183" s="16"/>
      <c r="B183" s="17">
        <v>1768152560001</v>
      </c>
      <c r="C183" s="18" t="s">
        <v>524</v>
      </c>
      <c r="D183" s="18" t="s">
        <v>487</v>
      </c>
      <c r="E183" s="18" t="s">
        <v>525</v>
      </c>
      <c r="F183" s="18" t="s">
        <v>21</v>
      </c>
      <c r="G183" s="19" t="s">
        <v>537</v>
      </c>
      <c r="H183" s="26" t="s">
        <v>21</v>
      </c>
      <c r="I183" s="20">
        <v>45929</v>
      </c>
      <c r="J183" s="21">
        <v>3504</v>
      </c>
      <c r="K183" s="22">
        <v>75.12</v>
      </c>
      <c r="L183" s="22">
        <v>11.27</v>
      </c>
      <c r="M183" s="22">
        <v>-11.27</v>
      </c>
      <c r="N183" s="24">
        <v>75.12</v>
      </c>
    </row>
    <row r="184" spans="1:14" ht="191.25" customHeight="1" x14ac:dyDescent="0.2">
      <c r="A184" s="16"/>
      <c r="B184" s="17">
        <v>1768152560001</v>
      </c>
      <c r="C184" s="18" t="s">
        <v>524</v>
      </c>
      <c r="D184" s="18" t="s">
        <v>487</v>
      </c>
      <c r="E184" s="18" t="s">
        <v>525</v>
      </c>
      <c r="F184" s="18" t="s">
        <v>21</v>
      </c>
      <c r="G184" s="19" t="s">
        <v>538</v>
      </c>
      <c r="H184" s="26" t="s">
        <v>539</v>
      </c>
      <c r="I184" s="20">
        <v>45929</v>
      </c>
      <c r="J184" s="21">
        <v>3505</v>
      </c>
      <c r="K184" s="22">
        <v>126.92</v>
      </c>
      <c r="L184" s="22">
        <v>19.04</v>
      </c>
      <c r="M184" s="22">
        <v>-19.04</v>
      </c>
      <c r="N184" s="24">
        <v>126.92000000000002</v>
      </c>
    </row>
    <row r="185" spans="1:14" ht="191.25" customHeight="1" x14ac:dyDescent="0.2">
      <c r="A185" s="16"/>
      <c r="B185" s="17">
        <v>1768152560001</v>
      </c>
      <c r="C185" s="18" t="s">
        <v>524</v>
      </c>
      <c r="D185" s="18" t="s">
        <v>487</v>
      </c>
      <c r="E185" s="18" t="s">
        <v>525</v>
      </c>
      <c r="F185" s="18" t="s">
        <v>21</v>
      </c>
      <c r="G185" s="19" t="s">
        <v>540</v>
      </c>
      <c r="H185" s="26" t="s">
        <v>541</v>
      </c>
      <c r="I185" s="20">
        <v>45929</v>
      </c>
      <c r="J185" s="21">
        <v>3507</v>
      </c>
      <c r="K185" s="22">
        <v>180.12</v>
      </c>
      <c r="L185" s="22">
        <v>27.03</v>
      </c>
      <c r="M185" s="22">
        <v>-27.03</v>
      </c>
      <c r="N185" s="24">
        <v>180.12</v>
      </c>
    </row>
    <row r="186" spans="1:14" ht="191.25" customHeight="1" x14ac:dyDescent="0.2">
      <c r="A186" s="16"/>
      <c r="B186" s="27" t="s">
        <v>17</v>
      </c>
      <c r="C186" s="28" t="s">
        <v>495</v>
      </c>
      <c r="D186" s="28" t="s">
        <v>19</v>
      </c>
      <c r="E186" s="18" t="s">
        <v>542</v>
      </c>
      <c r="F186" s="18" t="s">
        <v>21</v>
      </c>
      <c r="G186" s="19" t="s">
        <v>543</v>
      </c>
      <c r="H186" s="18" t="s">
        <v>21</v>
      </c>
      <c r="I186" s="20">
        <v>45930</v>
      </c>
      <c r="J186" s="21">
        <v>3514</v>
      </c>
      <c r="K186" s="22">
        <v>8949102.0299999993</v>
      </c>
      <c r="L186" s="22">
        <v>0</v>
      </c>
      <c r="M186" s="22">
        <v>-4679571.62</v>
      </c>
      <c r="N186" s="24">
        <v>4269530.4099999992</v>
      </c>
    </row>
    <row r="187" spans="1:14" ht="191.25" customHeight="1" x14ac:dyDescent="0.2">
      <c r="A187" s="16"/>
      <c r="B187" s="27" t="s">
        <v>17</v>
      </c>
      <c r="C187" s="28" t="s">
        <v>495</v>
      </c>
      <c r="D187" s="28" t="s">
        <v>19</v>
      </c>
      <c r="E187" s="18" t="s">
        <v>544</v>
      </c>
      <c r="F187" s="18" t="s">
        <v>21</v>
      </c>
      <c r="G187" s="19" t="s">
        <v>545</v>
      </c>
      <c r="H187" s="18" t="s">
        <v>21</v>
      </c>
      <c r="I187" s="20">
        <v>45930</v>
      </c>
      <c r="J187" s="21">
        <v>3515</v>
      </c>
      <c r="K187" s="22">
        <v>1013.79</v>
      </c>
      <c r="L187" s="22">
        <v>0</v>
      </c>
      <c r="M187" s="22">
        <v>-195.08</v>
      </c>
      <c r="N187" s="24">
        <v>818.70999999999992</v>
      </c>
    </row>
    <row r="188" spans="1:14" ht="191.25" customHeight="1" x14ac:dyDescent="0.2">
      <c r="A188" s="16"/>
      <c r="B188" s="27" t="s">
        <v>17</v>
      </c>
      <c r="C188" s="28" t="s">
        <v>495</v>
      </c>
      <c r="D188" s="28" t="s">
        <v>19</v>
      </c>
      <c r="E188" s="18" t="s">
        <v>546</v>
      </c>
      <c r="F188" s="18" t="s">
        <v>21</v>
      </c>
      <c r="G188" s="19" t="s">
        <v>547</v>
      </c>
      <c r="H188" s="18" t="s">
        <v>21</v>
      </c>
      <c r="I188" s="20">
        <v>45930</v>
      </c>
      <c r="J188" s="21">
        <v>3516</v>
      </c>
      <c r="K188" s="22">
        <v>105.78</v>
      </c>
      <c r="L188" s="22">
        <v>0</v>
      </c>
      <c r="M188" s="22">
        <v>-105.77</v>
      </c>
      <c r="N188" s="24">
        <v>1.0000000000005116E-2</v>
      </c>
    </row>
    <row r="189" spans="1:14" ht="191.25" customHeight="1" x14ac:dyDescent="0.2">
      <c r="A189" s="16"/>
      <c r="B189" s="17" t="s">
        <v>196</v>
      </c>
      <c r="C189" s="18" t="s">
        <v>548</v>
      </c>
      <c r="D189" s="28" t="s">
        <v>549</v>
      </c>
      <c r="E189" s="18" t="s">
        <v>550</v>
      </c>
      <c r="F189" s="18" t="s">
        <v>473</v>
      </c>
      <c r="G189" s="19" t="s">
        <v>551</v>
      </c>
      <c r="H189" s="26">
        <v>43881</v>
      </c>
      <c r="I189" s="20">
        <v>45929</v>
      </c>
      <c r="J189" s="21">
        <v>3517</v>
      </c>
      <c r="K189" s="22">
        <v>684.81</v>
      </c>
      <c r="L189" s="22">
        <v>102.72</v>
      </c>
      <c r="M189" s="22">
        <v>0</v>
      </c>
      <c r="N189" s="24">
        <v>787.53</v>
      </c>
    </row>
    <row r="190" spans="1:14" ht="191.25" customHeight="1" x14ac:dyDescent="0.2">
      <c r="A190" s="16"/>
      <c r="B190" s="17" t="s">
        <v>196</v>
      </c>
      <c r="C190" s="18" t="s">
        <v>548</v>
      </c>
      <c r="D190" s="28" t="s">
        <v>549</v>
      </c>
      <c r="E190" s="18" t="s">
        <v>552</v>
      </c>
      <c r="F190" s="18" t="s">
        <v>473</v>
      </c>
      <c r="G190" s="19" t="s">
        <v>553</v>
      </c>
      <c r="H190" s="26">
        <v>43877</v>
      </c>
      <c r="I190" s="20">
        <v>45929</v>
      </c>
      <c r="J190" s="21">
        <v>3523</v>
      </c>
      <c r="K190" s="22">
        <v>2052.96</v>
      </c>
      <c r="L190" s="22">
        <v>307.94</v>
      </c>
      <c r="M190" s="22">
        <v>0</v>
      </c>
      <c r="N190" s="24">
        <v>2360.9</v>
      </c>
    </row>
    <row r="191" spans="1:14" ht="191.25" customHeight="1" x14ac:dyDescent="0.2">
      <c r="A191" s="16"/>
      <c r="B191" s="17" t="s">
        <v>242</v>
      </c>
      <c r="C191" s="29" t="s">
        <v>486</v>
      </c>
      <c r="D191" s="18" t="s">
        <v>487</v>
      </c>
      <c r="E191" s="18" t="s">
        <v>239</v>
      </c>
      <c r="F191" s="18" t="s">
        <v>21</v>
      </c>
      <c r="G191" s="19" t="s">
        <v>554</v>
      </c>
      <c r="H191" s="26">
        <v>2499846</v>
      </c>
      <c r="I191" s="20">
        <v>45930</v>
      </c>
      <c r="J191" s="21">
        <v>3524</v>
      </c>
      <c r="K191" s="22">
        <v>32.39</v>
      </c>
      <c r="L191" s="22">
        <v>0</v>
      </c>
      <c r="M191" s="22">
        <v>-0.08</v>
      </c>
      <c r="N191" s="24">
        <v>32.31</v>
      </c>
    </row>
    <row r="192" spans="1:14" ht="191.25" customHeight="1" x14ac:dyDescent="0.2">
      <c r="A192" s="16"/>
      <c r="B192" s="17" t="s">
        <v>196</v>
      </c>
      <c r="C192" s="18" t="s">
        <v>548</v>
      </c>
      <c r="D192" s="28" t="s">
        <v>549</v>
      </c>
      <c r="E192" s="18"/>
      <c r="F192" s="18" t="s">
        <v>555</v>
      </c>
      <c r="G192" s="19" t="s">
        <v>556</v>
      </c>
      <c r="H192" s="26" t="s">
        <v>557</v>
      </c>
      <c r="I192" s="20">
        <v>45930</v>
      </c>
      <c r="J192" s="21">
        <v>3526</v>
      </c>
      <c r="K192" s="22">
        <v>13654.51</v>
      </c>
      <c r="L192" s="22">
        <v>2048.1799999999998</v>
      </c>
      <c r="M192" s="22">
        <v>0</v>
      </c>
      <c r="N192" s="24">
        <v>15702.69</v>
      </c>
    </row>
    <row r="193" spans="1:14" ht="191.25" customHeight="1" x14ac:dyDescent="0.2">
      <c r="A193" s="16"/>
      <c r="B193" s="17">
        <v>1391916728001</v>
      </c>
      <c r="C193" s="18" t="s">
        <v>558</v>
      </c>
      <c r="D193" s="18" t="s">
        <v>444</v>
      </c>
      <c r="E193" s="18" t="s">
        <v>559</v>
      </c>
      <c r="F193" s="18" t="s">
        <v>446</v>
      </c>
      <c r="G193" s="30" t="s">
        <v>560</v>
      </c>
      <c r="H193" s="31">
        <v>2707</v>
      </c>
      <c r="I193" s="20">
        <v>45930</v>
      </c>
      <c r="J193" s="21">
        <v>3482</v>
      </c>
      <c r="K193" s="32">
        <v>322</v>
      </c>
      <c r="L193" s="32">
        <v>48.3</v>
      </c>
      <c r="M193" s="33">
        <v>-57.16</v>
      </c>
      <c r="N193" s="34">
        <v>313.14</v>
      </c>
    </row>
    <row r="194" spans="1:14" ht="191.25" customHeight="1" x14ac:dyDescent="0.2">
      <c r="A194" s="16"/>
      <c r="B194" s="17">
        <v>1768152560001</v>
      </c>
      <c r="C194" s="18" t="s">
        <v>561</v>
      </c>
      <c r="D194" s="18" t="s">
        <v>487</v>
      </c>
      <c r="E194" s="18" t="s">
        <v>525</v>
      </c>
      <c r="F194" s="18" t="s">
        <v>21</v>
      </c>
      <c r="G194" s="19" t="s">
        <v>562</v>
      </c>
      <c r="H194" s="18" t="s">
        <v>563</v>
      </c>
      <c r="I194" s="20">
        <v>45930</v>
      </c>
      <c r="J194" s="21">
        <v>3506</v>
      </c>
      <c r="K194" s="22">
        <v>80.599999999999994</v>
      </c>
      <c r="L194" s="22">
        <v>12.09</v>
      </c>
      <c r="M194" s="22">
        <v>-12.09</v>
      </c>
      <c r="N194" s="23">
        <v>80.599999999999994</v>
      </c>
    </row>
    <row r="195" spans="1:14" ht="191.25" customHeight="1" x14ac:dyDescent="0.2">
      <c r="A195" s="16"/>
      <c r="B195" s="17" t="s">
        <v>242</v>
      </c>
      <c r="C195" s="18" t="s">
        <v>486</v>
      </c>
      <c r="D195" s="18" t="s">
        <v>487</v>
      </c>
      <c r="E195" s="18" t="s">
        <v>239</v>
      </c>
      <c r="F195" s="18" t="s">
        <v>21</v>
      </c>
      <c r="G195" s="19" t="s">
        <v>564</v>
      </c>
      <c r="H195" s="18" t="s">
        <v>565</v>
      </c>
      <c r="I195" s="20">
        <v>45930</v>
      </c>
      <c r="J195" s="21">
        <v>3510</v>
      </c>
      <c r="K195" s="22">
        <v>2120.71</v>
      </c>
      <c r="L195" s="22">
        <v>0</v>
      </c>
      <c r="M195" s="22">
        <v>-20.92</v>
      </c>
      <c r="N195" s="24">
        <v>2099.79</v>
      </c>
    </row>
    <row r="196" spans="1:14" ht="191.25" customHeight="1" x14ac:dyDescent="0.2">
      <c r="A196" s="16"/>
      <c r="B196" s="17" t="s">
        <v>566</v>
      </c>
      <c r="C196" s="18" t="s">
        <v>567</v>
      </c>
      <c r="D196" s="18" t="s">
        <v>487</v>
      </c>
      <c r="E196" s="18" t="s">
        <v>32</v>
      </c>
      <c r="F196" s="18" t="s">
        <v>21</v>
      </c>
      <c r="G196" s="19" t="s">
        <v>568</v>
      </c>
      <c r="H196" s="26">
        <v>2015698</v>
      </c>
      <c r="I196" s="20">
        <v>45930</v>
      </c>
      <c r="J196" s="21">
        <v>3511</v>
      </c>
      <c r="K196" s="22">
        <v>51.7</v>
      </c>
      <c r="L196" s="22">
        <v>0</v>
      </c>
      <c r="M196" s="22">
        <v>0</v>
      </c>
      <c r="N196" s="24">
        <v>51.7</v>
      </c>
    </row>
    <row r="197" spans="1:14" ht="191.25" customHeight="1" x14ac:dyDescent="0.2">
      <c r="A197" s="16"/>
      <c r="B197" s="17" t="s">
        <v>242</v>
      </c>
      <c r="C197" s="18" t="s">
        <v>486</v>
      </c>
      <c r="D197" s="18" t="s">
        <v>487</v>
      </c>
      <c r="E197" s="18" t="s">
        <v>239</v>
      </c>
      <c r="F197" s="18" t="s">
        <v>21</v>
      </c>
      <c r="G197" s="19" t="s">
        <v>569</v>
      </c>
      <c r="H197" s="18" t="s">
        <v>570</v>
      </c>
      <c r="I197" s="20">
        <v>45930</v>
      </c>
      <c r="J197" s="21">
        <v>3512</v>
      </c>
      <c r="K197" s="22">
        <v>2199.6799999999998</v>
      </c>
      <c r="L197" s="22">
        <v>0.09</v>
      </c>
      <c r="M197" s="22">
        <v>-6.35</v>
      </c>
      <c r="N197" s="24">
        <v>2193.42</v>
      </c>
    </row>
    <row r="198" spans="1:14" ht="191.25" customHeight="1" x14ac:dyDescent="0.2">
      <c r="A198" s="16"/>
      <c r="B198" s="17" t="s">
        <v>571</v>
      </c>
      <c r="C198" s="18" t="s">
        <v>572</v>
      </c>
      <c r="D198" s="18" t="s">
        <v>487</v>
      </c>
      <c r="E198" s="18" t="s">
        <v>32</v>
      </c>
      <c r="F198" s="18" t="s">
        <v>21</v>
      </c>
      <c r="G198" s="19" t="s">
        <v>573</v>
      </c>
      <c r="H198" s="25">
        <v>26003</v>
      </c>
      <c r="I198" s="20">
        <v>45930</v>
      </c>
      <c r="J198" s="21">
        <v>3513</v>
      </c>
      <c r="K198" s="22">
        <v>19.13</v>
      </c>
      <c r="L198" s="22">
        <v>0</v>
      </c>
      <c r="M198" s="22">
        <v>0</v>
      </c>
      <c r="N198" s="24">
        <v>19.13</v>
      </c>
    </row>
    <row r="199" spans="1:14" ht="191.25" customHeight="1" x14ac:dyDescent="0.2">
      <c r="A199" s="16"/>
      <c r="B199" s="17" t="s">
        <v>307</v>
      </c>
      <c r="C199" s="18" t="s">
        <v>238</v>
      </c>
      <c r="D199" s="18" t="s">
        <v>487</v>
      </c>
      <c r="E199" s="18" t="s">
        <v>239</v>
      </c>
      <c r="F199" s="18" t="s">
        <v>21</v>
      </c>
      <c r="G199" s="19" t="s">
        <v>574</v>
      </c>
      <c r="H199" s="18" t="s">
        <v>21</v>
      </c>
      <c r="I199" s="20">
        <v>45930</v>
      </c>
      <c r="J199" s="21">
        <v>3522</v>
      </c>
      <c r="K199" s="22">
        <v>190.92</v>
      </c>
      <c r="L199" s="22">
        <v>0</v>
      </c>
      <c r="M199" s="22">
        <v>-1.91</v>
      </c>
      <c r="N199" s="24">
        <v>189.01</v>
      </c>
    </row>
    <row r="200" spans="1:14" ht="191.25" customHeight="1" x14ac:dyDescent="0.2">
      <c r="A200" s="16"/>
      <c r="B200" s="17" t="s">
        <v>242</v>
      </c>
      <c r="C200" s="18" t="s">
        <v>486</v>
      </c>
      <c r="D200" s="18" t="s">
        <v>487</v>
      </c>
      <c r="E200" s="18" t="s">
        <v>239</v>
      </c>
      <c r="F200" s="18" t="s">
        <v>21</v>
      </c>
      <c r="G200" s="19" t="s">
        <v>575</v>
      </c>
      <c r="H200" s="18" t="s">
        <v>576</v>
      </c>
      <c r="I200" s="20">
        <v>45930</v>
      </c>
      <c r="J200" s="21">
        <v>3528</v>
      </c>
      <c r="K200" s="22">
        <v>959.35</v>
      </c>
      <c r="L200" s="22">
        <v>0</v>
      </c>
      <c r="M200" s="22">
        <v>-2.29</v>
      </c>
      <c r="N200" s="24">
        <v>957.06000000000006</v>
      </c>
    </row>
    <row r="201" spans="1:14" ht="191.25" customHeight="1" x14ac:dyDescent="0.2">
      <c r="A201" s="16"/>
      <c r="B201" s="17" t="s">
        <v>29</v>
      </c>
      <c r="C201" s="18" t="s">
        <v>30</v>
      </c>
      <c r="D201" s="18" t="s">
        <v>487</v>
      </c>
      <c r="E201" s="18" t="s">
        <v>32</v>
      </c>
      <c r="F201" s="18" t="s">
        <v>21</v>
      </c>
      <c r="G201" s="19" t="s">
        <v>577</v>
      </c>
      <c r="H201" s="18" t="s">
        <v>578</v>
      </c>
      <c r="I201" s="20">
        <v>45930</v>
      </c>
      <c r="J201" s="21">
        <v>3531</v>
      </c>
      <c r="K201" s="22">
        <v>2763.74</v>
      </c>
      <c r="L201" s="22">
        <v>0</v>
      </c>
      <c r="M201" s="22">
        <v>0</v>
      </c>
      <c r="N201" s="24">
        <v>2763.74</v>
      </c>
    </row>
    <row r="202" spans="1:14" ht="191.25" customHeight="1" x14ac:dyDescent="0.2">
      <c r="A202" s="16"/>
      <c r="B202" s="17" t="s">
        <v>196</v>
      </c>
      <c r="C202" s="18" t="s">
        <v>548</v>
      </c>
      <c r="D202" s="28" t="s">
        <v>579</v>
      </c>
      <c r="E202" s="18" t="s">
        <v>580</v>
      </c>
      <c r="F202" s="18" t="s">
        <v>199</v>
      </c>
      <c r="G202" s="19" t="s">
        <v>581</v>
      </c>
      <c r="H202" s="26">
        <v>43875</v>
      </c>
      <c r="I202" s="20">
        <v>45930</v>
      </c>
      <c r="J202" s="21">
        <v>3533</v>
      </c>
      <c r="K202" s="22">
        <v>3145.88</v>
      </c>
      <c r="L202" s="22">
        <v>471.88</v>
      </c>
      <c r="M202" s="22">
        <v>0</v>
      </c>
      <c r="N202" s="24">
        <v>3617.76</v>
      </c>
    </row>
    <row r="203" spans="1:14" ht="191.25" customHeight="1" x14ac:dyDescent="0.2">
      <c r="A203" s="16"/>
      <c r="B203" s="27">
        <v>1704990322001</v>
      </c>
      <c r="C203" s="28" t="s">
        <v>582</v>
      </c>
      <c r="D203" s="28" t="s">
        <v>297</v>
      </c>
      <c r="E203" s="18" t="s">
        <v>583</v>
      </c>
      <c r="F203" s="18" t="s">
        <v>584</v>
      </c>
      <c r="G203" s="19" t="s">
        <v>585</v>
      </c>
      <c r="H203" s="26">
        <v>63</v>
      </c>
      <c r="I203" s="20">
        <v>45930</v>
      </c>
      <c r="J203" s="21">
        <v>3534</v>
      </c>
      <c r="K203" s="22">
        <v>4680</v>
      </c>
      <c r="L203" s="22">
        <v>702</v>
      </c>
      <c r="M203" s="22">
        <v>-1170</v>
      </c>
      <c r="N203" s="24">
        <v>4212</v>
      </c>
    </row>
    <row r="204" spans="1:14" ht="191.25" customHeight="1" x14ac:dyDescent="0.2">
      <c r="A204" s="16"/>
      <c r="B204" s="17" t="s">
        <v>196</v>
      </c>
      <c r="C204" s="18" t="s">
        <v>548</v>
      </c>
      <c r="D204" s="28" t="s">
        <v>579</v>
      </c>
      <c r="E204" s="18" t="s">
        <v>586</v>
      </c>
      <c r="F204" s="18" t="s">
        <v>199</v>
      </c>
      <c r="G204" s="19" t="s">
        <v>587</v>
      </c>
      <c r="H204" s="26">
        <v>43887</v>
      </c>
      <c r="I204" s="20">
        <v>45930</v>
      </c>
      <c r="J204" s="21">
        <v>3538</v>
      </c>
      <c r="K204" s="22">
        <v>2311.3200000000002</v>
      </c>
      <c r="L204" s="22">
        <v>346.7</v>
      </c>
      <c r="M204" s="22">
        <v>0</v>
      </c>
      <c r="N204" s="24">
        <v>2658.02</v>
      </c>
    </row>
    <row r="205" spans="1:14" ht="191.25" customHeight="1" x14ac:dyDescent="0.2">
      <c r="A205" s="16"/>
      <c r="B205" s="17">
        <v>1360074590001</v>
      </c>
      <c r="C205" s="18" t="s">
        <v>588</v>
      </c>
      <c r="D205" s="18" t="s">
        <v>487</v>
      </c>
      <c r="E205" s="18" t="s">
        <v>32</v>
      </c>
      <c r="F205" s="18" t="s">
        <v>21</v>
      </c>
      <c r="G205" s="19" t="s">
        <v>589</v>
      </c>
      <c r="H205" s="26">
        <v>1054</v>
      </c>
      <c r="I205" s="20">
        <v>45930</v>
      </c>
      <c r="J205" s="21">
        <v>3541</v>
      </c>
      <c r="K205" s="22">
        <v>11.25</v>
      </c>
      <c r="L205" s="22">
        <v>0</v>
      </c>
      <c r="M205" s="22">
        <v>0</v>
      </c>
      <c r="N205" s="24">
        <v>11.25</v>
      </c>
    </row>
    <row r="206" spans="1:14" ht="191.25" customHeight="1" x14ac:dyDescent="0.2">
      <c r="A206" s="16"/>
      <c r="B206" s="17" t="s">
        <v>196</v>
      </c>
      <c r="C206" s="18" t="s">
        <v>548</v>
      </c>
      <c r="D206" s="28" t="s">
        <v>579</v>
      </c>
      <c r="E206" s="18" t="s">
        <v>590</v>
      </c>
      <c r="F206" s="18" t="s">
        <v>555</v>
      </c>
      <c r="G206" s="19" t="s">
        <v>591</v>
      </c>
      <c r="H206" s="26" t="s">
        <v>592</v>
      </c>
      <c r="I206" s="20">
        <v>45930</v>
      </c>
      <c r="J206" s="21">
        <v>3549</v>
      </c>
      <c r="K206" s="22">
        <v>794.97</v>
      </c>
      <c r="L206" s="22">
        <v>119.25</v>
      </c>
      <c r="M206" s="22">
        <v>0</v>
      </c>
      <c r="N206" s="24">
        <v>914.22</v>
      </c>
    </row>
    <row r="207" spans="1:14" ht="191.25" customHeight="1" x14ac:dyDescent="0.2">
      <c r="A207" s="16"/>
      <c r="B207" s="17" t="s">
        <v>196</v>
      </c>
      <c r="C207" s="18" t="s">
        <v>548</v>
      </c>
      <c r="D207" s="28" t="s">
        <v>579</v>
      </c>
      <c r="E207" s="18" t="s">
        <v>593</v>
      </c>
      <c r="F207" s="18" t="s">
        <v>199</v>
      </c>
      <c r="G207" s="19" t="s">
        <v>594</v>
      </c>
      <c r="H207" s="26">
        <v>43879</v>
      </c>
      <c r="I207" s="20">
        <v>45930</v>
      </c>
      <c r="J207" s="21">
        <v>3552</v>
      </c>
      <c r="K207" s="22">
        <v>1669.45</v>
      </c>
      <c r="L207" s="22">
        <v>250.42</v>
      </c>
      <c r="M207" s="22">
        <v>0</v>
      </c>
      <c r="N207" s="24">
        <v>1919.8700000000001</v>
      </c>
    </row>
    <row r="208" spans="1:14" ht="191.25" customHeight="1" x14ac:dyDescent="0.2">
      <c r="A208" s="16"/>
      <c r="B208" s="17" t="s">
        <v>242</v>
      </c>
      <c r="C208" s="18" t="s">
        <v>486</v>
      </c>
      <c r="D208" s="18" t="s">
        <v>487</v>
      </c>
      <c r="E208" s="18" t="s">
        <v>239</v>
      </c>
      <c r="F208" s="18" t="s">
        <v>21</v>
      </c>
      <c r="G208" s="19" t="s">
        <v>595</v>
      </c>
      <c r="H208" s="26">
        <v>4815554</v>
      </c>
      <c r="I208" s="20">
        <v>45930</v>
      </c>
      <c r="J208" s="21">
        <v>3553</v>
      </c>
      <c r="K208" s="22">
        <v>107.86</v>
      </c>
      <c r="L208" s="22">
        <v>0</v>
      </c>
      <c r="M208" s="22">
        <v>-0.78</v>
      </c>
      <c r="N208" s="24">
        <v>107.08</v>
      </c>
    </row>
    <row r="209" spans="1:14" ht="191.25" customHeight="1" x14ac:dyDescent="0.2">
      <c r="A209" s="16"/>
      <c r="B209" s="17" t="s">
        <v>242</v>
      </c>
      <c r="C209" s="18" t="s">
        <v>486</v>
      </c>
      <c r="D209" s="18" t="s">
        <v>487</v>
      </c>
      <c r="E209" s="18" t="s">
        <v>239</v>
      </c>
      <c r="F209" s="18" t="s">
        <v>21</v>
      </c>
      <c r="G209" s="19" t="s">
        <v>596</v>
      </c>
      <c r="H209" s="26" t="s">
        <v>597</v>
      </c>
      <c r="I209" s="20">
        <v>45930</v>
      </c>
      <c r="J209" s="21">
        <v>3555</v>
      </c>
      <c r="K209" s="22">
        <v>112.4</v>
      </c>
      <c r="L209" s="22">
        <v>0</v>
      </c>
      <c r="M209" s="22">
        <v>-1.2</v>
      </c>
      <c r="N209" s="24">
        <v>111.2</v>
      </c>
    </row>
    <row r="210" spans="1:14" ht="191.25" customHeight="1" x14ac:dyDescent="0.2">
      <c r="A210" s="16"/>
      <c r="B210" s="17">
        <v>1360073860001</v>
      </c>
      <c r="C210" s="18" t="s">
        <v>598</v>
      </c>
      <c r="D210" s="18" t="s">
        <v>487</v>
      </c>
      <c r="E210" s="18" t="s">
        <v>32</v>
      </c>
      <c r="F210" s="18" t="s">
        <v>21</v>
      </c>
      <c r="G210" s="19" t="s">
        <v>599</v>
      </c>
      <c r="H210" s="26">
        <v>756539</v>
      </c>
      <c r="I210" s="20">
        <v>45930</v>
      </c>
      <c r="J210" s="21">
        <v>3558</v>
      </c>
      <c r="K210" s="22">
        <v>17.989999999999998</v>
      </c>
      <c r="L210" s="22">
        <v>0</v>
      </c>
      <c r="M210" s="22">
        <v>0</v>
      </c>
      <c r="N210" s="24">
        <v>17.989999999999998</v>
      </c>
    </row>
    <row r="211" spans="1:14" ht="191.25" customHeight="1" x14ac:dyDescent="0.2">
      <c r="A211" s="16"/>
      <c r="B211" s="17" t="s">
        <v>600</v>
      </c>
      <c r="C211" s="18" t="s">
        <v>601</v>
      </c>
      <c r="D211" s="18" t="s">
        <v>487</v>
      </c>
      <c r="E211" s="18" t="s">
        <v>32</v>
      </c>
      <c r="F211" s="18" t="s">
        <v>21</v>
      </c>
      <c r="G211" s="19" t="s">
        <v>602</v>
      </c>
      <c r="H211" s="26">
        <v>268134</v>
      </c>
      <c r="I211" s="20">
        <v>45930</v>
      </c>
      <c r="J211" s="21">
        <v>3559</v>
      </c>
      <c r="K211" s="22">
        <v>26.6</v>
      </c>
      <c r="L211" s="22">
        <v>0</v>
      </c>
      <c r="M211" s="22">
        <v>0</v>
      </c>
      <c r="N211" s="24">
        <v>26.6</v>
      </c>
    </row>
    <row r="212" spans="1:14" ht="191.25" customHeight="1" x14ac:dyDescent="0.2">
      <c r="A212" s="16"/>
      <c r="B212" s="17">
        <v>2490013639001</v>
      </c>
      <c r="C212" s="18" t="s">
        <v>603</v>
      </c>
      <c r="D212" s="18" t="s">
        <v>487</v>
      </c>
      <c r="E212" s="18" t="s">
        <v>32</v>
      </c>
      <c r="F212" s="18" t="s">
        <v>21</v>
      </c>
      <c r="G212" s="19" t="s">
        <v>604</v>
      </c>
      <c r="H212" s="26" t="s">
        <v>605</v>
      </c>
      <c r="I212" s="20">
        <v>45930</v>
      </c>
      <c r="J212" s="21">
        <v>3560</v>
      </c>
      <c r="K212" s="22">
        <v>8</v>
      </c>
      <c r="L212" s="22">
        <v>0</v>
      </c>
      <c r="M212" s="22">
        <v>0</v>
      </c>
      <c r="N212" s="24">
        <v>8</v>
      </c>
    </row>
    <row r="213" spans="1:14" ht="191.25" customHeight="1" x14ac:dyDescent="0.2">
      <c r="A213" s="16"/>
      <c r="B213" s="17" t="s">
        <v>307</v>
      </c>
      <c r="C213" s="18" t="s">
        <v>238</v>
      </c>
      <c r="D213" s="18" t="s">
        <v>487</v>
      </c>
      <c r="E213" s="18" t="s">
        <v>239</v>
      </c>
      <c r="F213" s="18" t="s">
        <v>21</v>
      </c>
      <c r="G213" s="19" t="s">
        <v>606</v>
      </c>
      <c r="H213" s="26">
        <v>46873496</v>
      </c>
      <c r="I213" s="20">
        <v>45930</v>
      </c>
      <c r="J213" s="21">
        <v>3561</v>
      </c>
      <c r="K213" s="22">
        <v>154.32</v>
      </c>
      <c r="L213" s="22">
        <v>0.18</v>
      </c>
      <c r="M213" s="22">
        <v>-0.36</v>
      </c>
      <c r="N213" s="24">
        <v>154.13999999999999</v>
      </c>
    </row>
    <row r="214" spans="1:14" ht="191.25" customHeight="1" x14ac:dyDescent="0.2">
      <c r="A214" s="16"/>
      <c r="B214" s="17" t="s">
        <v>196</v>
      </c>
      <c r="C214" s="18" t="s">
        <v>548</v>
      </c>
      <c r="D214" s="28" t="s">
        <v>579</v>
      </c>
      <c r="E214" s="18" t="s">
        <v>607</v>
      </c>
      <c r="F214" s="18" t="s">
        <v>235</v>
      </c>
      <c r="G214" s="19" t="s">
        <v>608</v>
      </c>
      <c r="H214" s="26">
        <v>43869</v>
      </c>
      <c r="I214" s="20">
        <v>45930</v>
      </c>
      <c r="J214" s="21">
        <v>3564</v>
      </c>
      <c r="K214" s="22">
        <v>692.89</v>
      </c>
      <c r="L214" s="22">
        <v>103.93</v>
      </c>
      <c r="M214" s="22">
        <v>0</v>
      </c>
      <c r="N214" s="24">
        <v>796.81999999999994</v>
      </c>
    </row>
    <row r="215" spans="1:14" ht="191.25" customHeight="1" x14ac:dyDescent="0.2">
      <c r="A215" s="16"/>
      <c r="B215" s="17" t="s">
        <v>196</v>
      </c>
      <c r="C215" s="18" t="s">
        <v>548</v>
      </c>
      <c r="D215" s="28" t="s">
        <v>579</v>
      </c>
      <c r="E215" s="18" t="s">
        <v>609</v>
      </c>
      <c r="F215" s="18" t="s">
        <v>235</v>
      </c>
      <c r="G215" s="19" t="s">
        <v>610</v>
      </c>
      <c r="H215" s="26">
        <v>43856</v>
      </c>
      <c r="I215" s="20">
        <v>45930</v>
      </c>
      <c r="J215" s="21">
        <v>3566</v>
      </c>
      <c r="K215" s="22">
        <v>51.98</v>
      </c>
      <c r="L215" s="22">
        <v>7.8</v>
      </c>
      <c r="M215" s="22">
        <v>0</v>
      </c>
      <c r="N215" s="24">
        <v>59.779999999999994</v>
      </c>
    </row>
    <row r="216" spans="1:14" ht="191.25" customHeight="1" x14ac:dyDescent="0.2">
      <c r="A216" s="16"/>
      <c r="B216" s="17" t="s">
        <v>242</v>
      </c>
      <c r="C216" s="18" t="s">
        <v>486</v>
      </c>
      <c r="D216" s="18" t="s">
        <v>487</v>
      </c>
      <c r="E216" s="18" t="s">
        <v>239</v>
      </c>
      <c r="F216" s="18" t="s">
        <v>21</v>
      </c>
      <c r="G216" s="19" t="s">
        <v>611</v>
      </c>
      <c r="H216" s="26" t="s">
        <v>612</v>
      </c>
      <c r="I216" s="20">
        <v>45930</v>
      </c>
      <c r="J216" s="21">
        <v>3568</v>
      </c>
      <c r="K216" s="22">
        <v>79.06</v>
      </c>
      <c r="L216" s="22">
        <v>0</v>
      </c>
      <c r="M216" s="22">
        <v>0</v>
      </c>
      <c r="N216" s="24">
        <v>79.06</v>
      </c>
    </row>
    <row r="217" spans="1:14" ht="191.25" customHeight="1" x14ac:dyDescent="0.2">
      <c r="A217" s="16"/>
      <c r="B217" s="17" t="s">
        <v>196</v>
      </c>
      <c r="C217" s="18" t="s">
        <v>548</v>
      </c>
      <c r="D217" s="28" t="s">
        <v>579</v>
      </c>
      <c r="E217" s="18" t="s">
        <v>613</v>
      </c>
      <c r="F217" s="18" t="s">
        <v>235</v>
      </c>
      <c r="G217" s="19" t="s">
        <v>614</v>
      </c>
      <c r="H217" s="26">
        <v>43865</v>
      </c>
      <c r="I217" s="20">
        <v>45930</v>
      </c>
      <c r="J217" s="21">
        <v>3569</v>
      </c>
      <c r="K217" s="22">
        <v>682.28</v>
      </c>
      <c r="L217" s="22">
        <v>102.34</v>
      </c>
      <c r="M217" s="22">
        <v>0</v>
      </c>
      <c r="N217" s="24">
        <v>784.62</v>
      </c>
    </row>
    <row r="218" spans="1:14" ht="191.25" customHeight="1" x14ac:dyDescent="0.2">
      <c r="A218" s="16"/>
      <c r="B218" s="35" t="s">
        <v>615</v>
      </c>
      <c r="C218" s="29" t="s">
        <v>616</v>
      </c>
      <c r="D218" s="36" t="s">
        <v>617</v>
      </c>
      <c r="E218" s="18" t="s">
        <v>618</v>
      </c>
      <c r="F218" s="18" t="s">
        <v>619</v>
      </c>
      <c r="G218" s="19" t="s">
        <v>620</v>
      </c>
      <c r="H218" s="26">
        <v>9</v>
      </c>
      <c r="I218" s="20">
        <v>45930</v>
      </c>
      <c r="J218" s="21">
        <v>3571</v>
      </c>
      <c r="K218" s="22">
        <v>24751</v>
      </c>
      <c r="L218" s="22">
        <v>3712.65</v>
      </c>
      <c r="M218" s="22">
        <v>-4393.3</v>
      </c>
      <c r="N218" s="24">
        <v>24070.350000000002</v>
      </c>
    </row>
    <row r="219" spans="1:14" ht="191.25" customHeight="1" x14ac:dyDescent="0.2">
      <c r="A219" s="16"/>
      <c r="B219" s="17">
        <v>1102572813001</v>
      </c>
      <c r="C219" s="18" t="s">
        <v>621</v>
      </c>
      <c r="D219" s="18" t="s">
        <v>63</v>
      </c>
      <c r="E219" s="18" t="s">
        <v>622</v>
      </c>
      <c r="F219" s="18" t="s">
        <v>623</v>
      </c>
      <c r="G219" s="19" t="s">
        <v>624</v>
      </c>
      <c r="H219" s="26">
        <v>308</v>
      </c>
      <c r="I219" s="20">
        <v>45930</v>
      </c>
      <c r="J219" s="21">
        <v>3572</v>
      </c>
      <c r="K219" s="22">
        <v>745</v>
      </c>
      <c r="L219" s="22">
        <v>0</v>
      </c>
      <c r="M219" s="22">
        <v>-74.5</v>
      </c>
      <c r="N219" s="24">
        <v>670.5</v>
      </c>
    </row>
    <row r="220" spans="1:14" ht="191.25" customHeight="1" x14ac:dyDescent="0.2">
      <c r="A220" s="16"/>
      <c r="B220" s="17" t="s">
        <v>196</v>
      </c>
      <c r="C220" s="18" t="s">
        <v>548</v>
      </c>
      <c r="D220" s="28" t="s">
        <v>579</v>
      </c>
      <c r="E220" s="18" t="s">
        <v>625</v>
      </c>
      <c r="F220" s="18" t="s">
        <v>199</v>
      </c>
      <c r="G220" s="19" t="s">
        <v>626</v>
      </c>
      <c r="H220" s="26">
        <v>43874</v>
      </c>
      <c r="I220" s="20">
        <v>45930</v>
      </c>
      <c r="J220" s="21">
        <v>3573</v>
      </c>
      <c r="K220" s="22">
        <v>1345.11</v>
      </c>
      <c r="L220" s="22">
        <v>201.77</v>
      </c>
      <c r="M220" s="22">
        <v>0</v>
      </c>
      <c r="N220" s="24">
        <v>1546.8799999999999</v>
      </c>
    </row>
    <row r="221" spans="1:14" ht="191.25" customHeight="1" x14ac:dyDescent="0.2">
      <c r="A221" s="16"/>
      <c r="B221" s="17" t="s">
        <v>196</v>
      </c>
      <c r="C221" s="18" t="s">
        <v>548</v>
      </c>
      <c r="D221" s="28" t="s">
        <v>579</v>
      </c>
      <c r="E221" s="18" t="s">
        <v>627</v>
      </c>
      <c r="F221" s="18" t="s">
        <v>199</v>
      </c>
      <c r="G221" s="19" t="s">
        <v>628</v>
      </c>
      <c r="H221" s="26">
        <v>43886</v>
      </c>
      <c r="I221" s="20">
        <v>45930</v>
      </c>
      <c r="J221" s="21">
        <v>3576</v>
      </c>
      <c r="K221" s="22">
        <v>3568.55</v>
      </c>
      <c r="L221" s="22">
        <v>535.28</v>
      </c>
      <c r="M221" s="22">
        <v>0</v>
      </c>
      <c r="N221" s="24">
        <v>4103.83</v>
      </c>
    </row>
    <row r="222" spans="1:14" ht="21" x14ac:dyDescent="0.2">
      <c r="A222" s="37"/>
      <c r="B222" s="37"/>
      <c r="C222" s="38" t="s">
        <v>629</v>
      </c>
      <c r="D222" s="39"/>
      <c r="E222" s="39"/>
      <c r="F222" s="39"/>
      <c r="G222" s="39"/>
      <c r="H222" s="39"/>
      <c r="I222" s="39"/>
      <c r="J222" s="39"/>
      <c r="K222" s="40">
        <f>SUM(K5:K221)</f>
        <v>9999140.3000000026</v>
      </c>
      <c r="L222" s="40">
        <f>SUM(L5:L221)</f>
        <v>32143.77</v>
      </c>
      <c r="M222" s="40">
        <f>SUM(M5:M221)</f>
        <v>-4774563.6800000006</v>
      </c>
      <c r="N222" s="40">
        <f>SUM(N5:N221)</f>
        <v>5256720.3899999969</v>
      </c>
    </row>
    <row r="223" spans="1:14" ht="21" x14ac:dyDescent="0.2">
      <c r="A223" s="41" t="s">
        <v>630</v>
      </c>
      <c r="B223" s="42"/>
      <c r="C223" s="42"/>
      <c r="D223" s="42"/>
      <c r="E223" s="42"/>
      <c r="F223" s="42"/>
      <c r="G223" s="42"/>
      <c r="H223" s="42"/>
      <c r="I223" s="42"/>
      <c r="J223" s="42"/>
      <c r="K223" s="40">
        <f>K222</f>
        <v>9999140.3000000026</v>
      </c>
      <c r="L223" s="40">
        <f>L222</f>
        <v>32143.77</v>
      </c>
      <c r="M223" s="40">
        <f>M222</f>
        <v>-4774563.6800000006</v>
      </c>
      <c r="N223" s="40">
        <f>N222</f>
        <v>5256720.3899999969</v>
      </c>
    </row>
    <row r="224" spans="1:14" ht="21" x14ac:dyDescent="0.2">
      <c r="A224" s="1" t="s">
        <v>631</v>
      </c>
      <c r="B224" s="2"/>
      <c r="C224" s="2"/>
      <c r="D224" s="2"/>
      <c r="E224" s="2"/>
      <c r="F224" s="2"/>
      <c r="G224" s="2"/>
      <c r="H224" s="2"/>
      <c r="I224" s="2"/>
      <c r="J224" s="2"/>
      <c r="K224" s="2"/>
      <c r="L224" s="2"/>
      <c r="M224" s="2"/>
      <c r="N224" s="3"/>
    </row>
    <row r="225" spans="1:14" ht="21" x14ac:dyDescent="0.2">
      <c r="A225" s="1"/>
      <c r="B225" s="2"/>
      <c r="C225" s="2"/>
      <c r="D225" s="3"/>
      <c r="E225" s="43"/>
      <c r="F225" s="43"/>
      <c r="G225" s="43" t="s">
        <v>632</v>
      </c>
      <c r="H225" s="1" t="s">
        <v>633</v>
      </c>
      <c r="I225" s="2"/>
      <c r="J225" s="2"/>
      <c r="K225" s="43" t="s">
        <v>14</v>
      </c>
      <c r="L225" s="43" t="s">
        <v>13</v>
      </c>
      <c r="M225" s="43" t="s">
        <v>634</v>
      </c>
      <c r="N225" s="43" t="s">
        <v>635</v>
      </c>
    </row>
    <row r="226" spans="1:14" ht="21" x14ac:dyDescent="0.2">
      <c r="A226" s="44"/>
      <c r="B226" s="45"/>
      <c r="C226" s="45"/>
      <c r="D226" s="46"/>
      <c r="E226" s="47"/>
      <c r="F226" s="47"/>
      <c r="G226" s="43" t="s">
        <v>636</v>
      </c>
      <c r="H226" s="48">
        <f>SUM(K223)</f>
        <v>9999140.3000000026</v>
      </c>
      <c r="I226" s="49"/>
      <c r="J226" s="49"/>
      <c r="K226" s="50">
        <f>L223</f>
        <v>32143.77</v>
      </c>
      <c r="L226" s="50">
        <f>SUM(H226:K226)</f>
        <v>10031284.070000002</v>
      </c>
      <c r="M226" s="51">
        <f>M223</f>
        <v>-4774563.6800000006</v>
      </c>
      <c r="N226" s="51">
        <f>L226+M226</f>
        <v>5256720.3900000015</v>
      </c>
    </row>
    <row r="227" spans="1:14" ht="21" x14ac:dyDescent="0.2">
      <c r="A227" s="52">
        <v>1110201</v>
      </c>
      <c r="B227" s="53"/>
      <c r="C227" s="53"/>
      <c r="D227" s="54"/>
      <c r="E227" s="55"/>
      <c r="F227" s="55"/>
      <c r="G227" s="43" t="s">
        <v>637</v>
      </c>
      <c r="H227" s="48">
        <v>0</v>
      </c>
      <c r="I227" s="49"/>
      <c r="J227" s="49"/>
      <c r="K227" s="50">
        <v>0</v>
      </c>
      <c r="L227" s="50">
        <v>0</v>
      </c>
      <c r="M227" s="51">
        <v>0</v>
      </c>
      <c r="N227" s="51">
        <v>0</v>
      </c>
    </row>
    <row r="228" spans="1:14" ht="21" x14ac:dyDescent="0.2">
      <c r="A228" s="44"/>
      <c r="B228" s="45"/>
      <c r="C228" s="45"/>
      <c r="D228" s="46"/>
      <c r="E228" s="47"/>
      <c r="F228" s="47"/>
      <c r="G228" s="43" t="s">
        <v>638</v>
      </c>
      <c r="H228" s="48">
        <v>0</v>
      </c>
      <c r="I228" s="49"/>
      <c r="J228" s="49"/>
      <c r="K228" s="50">
        <v>0</v>
      </c>
      <c r="L228" s="50">
        <v>0</v>
      </c>
      <c r="M228" s="51">
        <v>0</v>
      </c>
      <c r="N228" s="51">
        <v>0</v>
      </c>
    </row>
    <row r="229" spans="1:14" ht="21" x14ac:dyDescent="0.2">
      <c r="A229" s="1" t="s">
        <v>639</v>
      </c>
      <c r="B229" s="2"/>
      <c r="C229" s="2"/>
      <c r="D229" s="2"/>
      <c r="E229" s="2"/>
      <c r="F229" s="2"/>
      <c r="G229" s="3"/>
      <c r="H229" s="48">
        <f>SUM(H226:J228)</f>
        <v>9999140.3000000026</v>
      </c>
      <c r="I229" s="49"/>
      <c r="J229" s="49"/>
      <c r="K229" s="50">
        <f>SUM(K226:K228)</f>
        <v>32143.77</v>
      </c>
      <c r="L229" s="50">
        <f>SUM(L226:L228)</f>
        <v>10031284.070000002</v>
      </c>
      <c r="M229" s="50">
        <f>SUM(M226:M228)</f>
        <v>-4774563.6800000006</v>
      </c>
      <c r="N229" s="50">
        <f>SUM(N226:N228)</f>
        <v>5256720.3900000015</v>
      </c>
    </row>
  </sheetData>
  <autoFilter ref="A4:N4"/>
  <mergeCells count="16">
    <mergeCell ref="A228:D228"/>
    <mergeCell ref="H228:J228"/>
    <mergeCell ref="A229:G229"/>
    <mergeCell ref="H229:J229"/>
    <mergeCell ref="A225:D225"/>
    <mergeCell ref="H225:J225"/>
    <mergeCell ref="A226:D226"/>
    <mergeCell ref="H226:J226"/>
    <mergeCell ref="A227:D227"/>
    <mergeCell ref="H227:J227"/>
    <mergeCell ref="A1:N1"/>
    <mergeCell ref="A2:N2"/>
    <mergeCell ref="A3:N3"/>
    <mergeCell ref="C222:J222"/>
    <mergeCell ref="A223:J223"/>
    <mergeCell ref="A224:N224"/>
  </mergeCells>
  <pageMargins left="0.11811023622047245" right="0" top="0.35433070866141736" bottom="0.35433070866141736" header="0.31496062992125984" footer="0.31496062992125984"/>
  <pageSetup paperSize="9" scale="28"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SEPTIEMBRE</vt:lpstr>
      <vt:lpstr>SEPTIEMBRE!Área_de_impresión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Quinde Quimiz Ana Belen</dc:creator>
  <cp:lastModifiedBy>Quinde Quimiz Ana Belen</cp:lastModifiedBy>
  <dcterms:created xsi:type="dcterms:W3CDTF">2025-10-13T20:38:00Z</dcterms:created>
  <dcterms:modified xsi:type="dcterms:W3CDTF">2025-10-13T20:45:14Z</dcterms:modified>
</cp:coreProperties>
</file>