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5.1.30\Dirección de Planificación Seguimiento Evaluación\2025\GI PLANIFICACIÓN PRESUPUESTARIA\13. Reporte trimestral Procesos\04_Trimestre\"/>
    </mc:Choice>
  </mc:AlternateContent>
  <xr:revisionPtr revIDLastSave="0" documentId="13_ncr:1_{CDA06AE4-D0AE-47D3-9E63-FE948AD6BA40}" xr6:coauthVersionLast="47" xr6:coauthVersionMax="47" xr10:uidLastSave="{00000000-0000-0000-0000-000000000000}"/>
  <bookViews>
    <workbookView xWindow="20370" yWindow="-120" windowWidth="24240" windowHeight="13020" tabRatio="275" xr2:uid="{00000000-000D-0000-FFFF-FFFF00000000}"/>
  </bookViews>
  <sheets>
    <sheet name="Hoja1" sheetId="1" r:id="rId1"/>
  </sheets>
  <definedNames>
    <definedName name="_xlnm._FilterDatabase" localSheetId="0" hidden="1">Hoja1!$A$4:$O$80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5" i="1" l="1"/>
  <c r="O76" i="1"/>
  <c r="O77" i="1"/>
  <c r="O78" i="1"/>
  <c r="O79" i="1"/>
  <c r="O74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E80" i="1"/>
  <c r="F80" i="1"/>
  <c r="G80" i="1"/>
  <c r="I80" i="1"/>
  <c r="J80" i="1"/>
  <c r="K80" i="1"/>
  <c r="L80" i="1"/>
  <c r="M80" i="1"/>
  <c r="N80" i="1"/>
  <c r="O5" i="1"/>
  <c r="H80" i="1" l="1"/>
  <c r="O80" i="1"/>
</calcChain>
</file>

<file path=xl/sharedStrings.xml><?xml version="1.0" encoding="utf-8"?>
<sst xmlns="http://schemas.openxmlformats.org/spreadsheetml/2006/main" count="166" uniqueCount="92">
  <si>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</si>
  <si>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</si>
  <si>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</si>
  <si>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</si>
  <si>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</si>
  <si>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</si>
  <si>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</si>
  <si>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</si>
  <si>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</si>
  <si>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</si>
  <si>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</si>
  <si>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</si>
  <si>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</si>
  <si>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</si>
  <si>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</si>
  <si>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</si>
  <si>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</si>
  <si>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</si>
  <si>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</si>
  <si>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</si>
  <si>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</si>
  <si>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</si>
  <si>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</si>
  <si>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</si>
  <si>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</si>
  <si>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</si>
  <si>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</si>
  <si>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</si>
  <si>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</si>
  <si>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</si>
  <si>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</si>
  <si>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</si>
  <si>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</si>
  <si>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Difusion Informacion y Publicidad</t>
  </si>
  <si>
    <t>Eventos Oficiales</t>
  </si>
  <si>
    <t>Viaticos y Subsistencias en el Exterior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</si>
  <si>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</si>
  <si>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</si>
  <si>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</si>
  <si>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</si>
  <si>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</si>
  <si>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</si>
  <si>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Transporte de Personal</t>
  </si>
  <si>
    <t>Pasajes al Interior</t>
  </si>
  <si>
    <t>Vehiculos (Arrendamiento)</t>
  </si>
  <si>
    <t>Menaje y Accesorios Descartables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</si>
  <si>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</si>
  <si>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</si>
  <si>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</si>
  <si>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</si>
  <si>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</si>
  <si>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</si>
  <si>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</si>
  <si>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</si>
  <si>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</si>
  <si>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</si>
  <si>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</si>
  <si>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</si>
  <si>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</si>
  <si>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</si>
  <si>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</si>
  <si>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</si>
  <si>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</si>
  <si>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</si>
  <si>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</si>
  <si>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</si>
  <si>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</si>
  <si>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</si>
  <si>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</si>
  <si>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</si>
  <si>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</si>
  <si>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</si>
  <si>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</si>
  <si>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Tasas Generales Impuestos Contribuciones Permisos Licencias y Patentes</t>
  </si>
  <si>
    <t>Vestuario Lenceria Prendas de Proteccion Insumos y Accesorios para uniformes del personal de Proteccion Vigilancia y Seguridad</t>
  </si>
  <si>
    <t>Dispositivos Medicos de Uso General</t>
  </si>
  <si>
    <t>Presupuesto Presidencia de la República</t>
  </si>
  <si>
    <t>Servicio de Guarderia</t>
  </si>
  <si>
    <t>Condecoraciones</t>
  </si>
  <si>
    <t>Obligaciones de Ejercicios Anteriores por Egresos de Personal</t>
  </si>
  <si>
    <t>Accesorios e Insumos Quimicos y Organicos</t>
  </si>
  <si>
    <t>Equipos Sistemas y Paquetes Informaticos</t>
  </si>
  <si>
    <t>Intereses por Mora Patronal al IESS</t>
  </si>
  <si>
    <t>Obligaciones de Ejercicios Anteriores por Laudos y Sentencias Nacionales e Internacionales</t>
  </si>
  <si>
    <t>Trimestre 4_2025</t>
  </si>
  <si>
    <t>ENE - DIC</t>
  </si>
  <si>
    <t>Asignacion global de jubilacion patronal para trabajadores amparados por el Codigo de Trabajo</t>
  </si>
  <si>
    <t>Supresion de Puesto</t>
  </si>
  <si>
    <t>Beneficio por Jubilacion</t>
  </si>
  <si>
    <t>Consultoria Asesoria e Investigacion Especializada</t>
  </si>
  <si>
    <t>Plantas</t>
  </si>
  <si>
    <t>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</si>
</sst>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ahnschrift SemiCondensed"/>
      <family val="2"/>
    </font>
    <font>
      <b/>
      <sz val="11"/>
      <color theme="1"/>
      <name val="Bahnschrift SemiCondensed"/>
      <family val="2"/>
    </font>
    <font>
      <sz val="9"/>
      <color theme="1"/>
      <name val="Bahnschrift SemiCondensed"/>
      <family val="2"/>
    </font>
    <font>
      <b/>
      <sz val="10"/>
      <name val="Bahnschrift SemiCondensed"/>
      <family val="2"/>
    </font>
    <font>
      <sz val="10"/>
      <color theme="1"/>
      <name val="Bahnschrift SemiCondensed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10" fontId="6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164" fontId="3" fillId="0" borderId="1" xfId="2" applyNumberFormat="1" applyFont="1" applyFill="1" applyBorder="1" applyAlignment="1">
      <alignment horizontal="right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showGridLines="0" tabSelected="1" workbookViewId="0">
      <selection activeCell="F9" sqref="F9"/>
    </sheetView>
  </sheetViews>
  <sheetFormatPr baseColWidth="10" defaultRowHeight="11.25" x14ac:dyDescent="0.15"/>
  <cols>
    <col min="1" max="1" width="8.140625" style="1" customWidth="1"/>
    <col min="2" max="2" width="10.85546875" style="1" customWidth="1"/>
    <col min="3" max="3" width="10" style="1" customWidth="1"/>
    <col min="4" max="4" width="43.5703125" style="1" customWidth="1"/>
    <col min="5" max="5" width="15.140625" style="1" customWidth="1"/>
    <col min="6" max="6" width="14.42578125" style="1" customWidth="1"/>
    <col min="7" max="7" width="14.5703125" style="1" bestFit="1" customWidth="1"/>
    <col min="8" max="9" width="14.5703125" style="1" customWidth="1"/>
    <col min="10" max="10" width="14.7109375" style="1" bestFit="1" customWidth="1"/>
    <col min="11" max="11" width="15.42578125" style="1" customWidth="1"/>
    <col min="12" max="12" width="16.5703125" style="1" bestFit="1" customWidth="1"/>
    <col min="13" max="13" width="14.7109375" style="1" bestFit="1" customWidth="1"/>
    <col min="14" max="14" width="13.28515625" style="1" bestFit="1" customWidth="1"/>
    <col min="15" max="15" width="11.5703125" style="1" bestFit="1" customWidth="1"/>
    <col min="16" max="16384" width="11.42578125" style="1"/>
  </cols>
  <sheetData>
    <row r="1" spans="1:15" ht="15" x14ac:dyDescent="0.2">
      <c r="C1" s="14" t="s">
        <v>76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4.25" x14ac:dyDescent="0.2">
      <c r="C2" s="13" t="s">
        <v>84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4.5" customHeight="1" x14ac:dyDescent="0.15"/>
    <row r="4" spans="1:15" ht="25.5" x14ac:dyDescent="0.15">
      <c r="A4" s="5" t="s">
        <v>0</v>
      </c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</row>
    <row r="5" spans="1:15" ht="12.75" x14ac:dyDescent="0.15">
      <c r="A5" s="2">
        <v>2025</v>
      </c>
      <c r="B5" s="2" t="s">
        <v>85</v>
      </c>
      <c r="C5" s="11">
        <v>510105</v>
      </c>
      <c r="D5" s="12" t="s">
        <v>18</v>
      </c>
      <c r="E5" s="3">
        <v>5728320</v>
      </c>
      <c r="F5" s="3">
        <v>356946.19</v>
      </c>
      <c r="G5" s="3">
        <v>6085266.1900000004</v>
      </c>
      <c r="H5" s="3">
        <v>0</v>
      </c>
      <c r="I5" s="3">
        <v>6085266.1900000004</v>
      </c>
      <c r="J5" s="3">
        <v>6085266.1900000004</v>
      </c>
      <c r="K5" s="3">
        <v>6085266.1900000004</v>
      </c>
      <c r="L5" s="3">
        <v>0</v>
      </c>
      <c r="M5" s="3">
        <v>0</v>
      </c>
      <c r="N5" s="3">
        <v>0</v>
      </c>
      <c r="O5" s="4">
        <f>IFERROR(+J5/G5,0%)</f>
        <v>1</v>
      </c>
    </row>
    <row r="6" spans="1:15" ht="12.75" x14ac:dyDescent="0.15">
      <c r="A6" s="2">
        <v>2025</v>
      </c>
      <c r="B6" s="2" t="s">
        <v>85</v>
      </c>
      <c r="C6" s="11">
        <v>510106</v>
      </c>
      <c r="D6" s="12" t="s">
        <v>23</v>
      </c>
      <c r="E6" s="3">
        <v>858912</v>
      </c>
      <c r="F6" s="3">
        <v>48525.599999999999</v>
      </c>
      <c r="G6" s="3">
        <v>907437.6</v>
      </c>
      <c r="H6" s="3">
        <v>0</v>
      </c>
      <c r="I6" s="3">
        <v>907437.6</v>
      </c>
      <c r="J6" s="3">
        <v>907437.6</v>
      </c>
      <c r="K6" s="3">
        <v>907437.6</v>
      </c>
      <c r="L6" s="3">
        <v>0</v>
      </c>
      <c r="M6" s="3">
        <v>0</v>
      </c>
      <c r="N6" s="3">
        <v>0</v>
      </c>
      <c r="O6" s="4">
        <f t="shared" ref="O6:O65" si="0">IFERROR(+J6/G6,0%)</f>
        <v>1</v>
      </c>
    </row>
    <row r="7" spans="1:15" ht="12.75" x14ac:dyDescent="0.15">
      <c r="A7" s="2">
        <v>2025</v>
      </c>
      <c r="B7" s="2" t="s">
        <v>85</v>
      </c>
      <c r="C7" s="11">
        <v>510203</v>
      </c>
      <c r="D7" s="12" t="s">
        <v>19</v>
      </c>
      <c r="E7" s="3">
        <v>735231</v>
      </c>
      <c r="F7" s="3">
        <v>226672.42</v>
      </c>
      <c r="G7" s="3">
        <v>961903.42</v>
      </c>
      <c r="H7" s="3">
        <v>0</v>
      </c>
      <c r="I7" s="3">
        <v>961903.42</v>
      </c>
      <c r="J7" s="3">
        <v>961903.42</v>
      </c>
      <c r="K7" s="3">
        <v>961903.42</v>
      </c>
      <c r="L7" s="3">
        <v>0</v>
      </c>
      <c r="M7" s="3">
        <v>0</v>
      </c>
      <c r="N7" s="3">
        <v>0</v>
      </c>
      <c r="O7" s="4">
        <f t="shared" si="0"/>
        <v>1</v>
      </c>
    </row>
    <row r="8" spans="1:15" ht="12.75" x14ac:dyDescent="0.15">
      <c r="A8" s="2">
        <v>2025</v>
      </c>
      <c r="B8" s="2" t="s">
        <v>85</v>
      </c>
      <c r="C8" s="11">
        <v>510204</v>
      </c>
      <c r="D8" s="12" t="s">
        <v>21</v>
      </c>
      <c r="E8" s="3">
        <v>241960</v>
      </c>
      <c r="F8" s="3">
        <v>19921.38</v>
      </c>
      <c r="G8" s="3">
        <v>261881.38</v>
      </c>
      <c r="H8" s="3">
        <v>0</v>
      </c>
      <c r="I8" s="3">
        <v>261881.38</v>
      </c>
      <c r="J8" s="3">
        <v>261881.38</v>
      </c>
      <c r="K8" s="3">
        <v>261881.38</v>
      </c>
      <c r="L8" s="3">
        <v>0</v>
      </c>
      <c r="M8" s="3">
        <v>0</v>
      </c>
      <c r="N8" s="3">
        <v>0</v>
      </c>
      <c r="O8" s="4">
        <f t="shared" si="0"/>
        <v>1</v>
      </c>
    </row>
    <row r="9" spans="1:15" ht="12.75" x14ac:dyDescent="0.15">
      <c r="A9" s="2">
        <v>2025</v>
      </c>
      <c r="B9" s="2" t="s">
        <v>85</v>
      </c>
      <c r="C9" s="11">
        <v>510306</v>
      </c>
      <c r="D9" s="12" t="s">
        <v>25</v>
      </c>
      <c r="E9" s="3">
        <v>96161.45</v>
      </c>
      <c r="F9" s="3">
        <v>8974.56</v>
      </c>
      <c r="G9" s="3">
        <v>105136.01</v>
      </c>
      <c r="H9" s="3">
        <v>0</v>
      </c>
      <c r="I9" s="3">
        <v>105136.01</v>
      </c>
      <c r="J9" s="3">
        <v>105136.01</v>
      </c>
      <c r="K9" s="3">
        <v>105136.01</v>
      </c>
      <c r="L9" s="3">
        <v>0</v>
      </c>
      <c r="M9" s="3">
        <v>0</v>
      </c>
      <c r="N9" s="3">
        <v>0</v>
      </c>
      <c r="O9" s="4">
        <f t="shared" si="0"/>
        <v>1</v>
      </c>
    </row>
    <row r="10" spans="1:15" ht="12.75" x14ac:dyDescent="0.15">
      <c r="A10" s="2">
        <v>2025</v>
      </c>
      <c r="B10" s="2" t="s">
        <v>85</v>
      </c>
      <c r="C10" s="11">
        <v>510509</v>
      </c>
      <c r="D10" s="12" t="s">
        <v>20</v>
      </c>
      <c r="E10" s="3">
        <v>355954.08</v>
      </c>
      <c r="F10" s="3">
        <v>91329.58</v>
      </c>
      <c r="G10" s="3">
        <v>447283.66</v>
      </c>
      <c r="H10" s="3">
        <v>0</v>
      </c>
      <c r="I10" s="3">
        <v>447283.66</v>
      </c>
      <c r="J10" s="3">
        <v>447283.66</v>
      </c>
      <c r="K10" s="3">
        <v>447283.66</v>
      </c>
      <c r="L10" s="3">
        <v>0</v>
      </c>
      <c r="M10" s="3">
        <v>0</v>
      </c>
      <c r="N10" s="3">
        <v>0</v>
      </c>
      <c r="O10" s="4">
        <f t="shared" si="0"/>
        <v>1</v>
      </c>
    </row>
    <row r="11" spans="1:15" ht="12.75" x14ac:dyDescent="0.15">
      <c r="A11" s="2">
        <v>2025</v>
      </c>
      <c r="B11" s="2" t="s">
        <v>85</v>
      </c>
      <c r="C11" s="11">
        <v>510510</v>
      </c>
      <c r="D11" s="12" t="s">
        <v>22</v>
      </c>
      <c r="E11" s="3">
        <v>2211026.0699999998</v>
      </c>
      <c r="F11" s="3">
        <v>147580.29999999999</v>
      </c>
      <c r="G11" s="3">
        <v>2358606.37</v>
      </c>
      <c r="H11" s="3">
        <v>0</v>
      </c>
      <c r="I11" s="3">
        <v>2358606.37</v>
      </c>
      <c r="J11" s="3">
        <v>2358606.37</v>
      </c>
      <c r="K11" s="3">
        <v>2358606.37</v>
      </c>
      <c r="L11" s="3">
        <v>0</v>
      </c>
      <c r="M11" s="3">
        <v>0</v>
      </c>
      <c r="N11" s="3">
        <v>0</v>
      </c>
      <c r="O11" s="4">
        <f t="shared" si="0"/>
        <v>1</v>
      </c>
    </row>
    <row r="12" spans="1:15" ht="12.75" x14ac:dyDescent="0.15">
      <c r="A12" s="2">
        <v>2025</v>
      </c>
      <c r="B12" s="2" t="s">
        <v>85</v>
      </c>
      <c r="C12" s="11">
        <v>510512</v>
      </c>
      <c r="D12" s="12" t="s">
        <v>26</v>
      </c>
      <c r="E12" s="3">
        <v>61976.74</v>
      </c>
      <c r="F12" s="3">
        <v>-17608.84</v>
      </c>
      <c r="G12" s="3">
        <v>44367.9</v>
      </c>
      <c r="H12" s="3">
        <v>0</v>
      </c>
      <c r="I12" s="3">
        <v>44367.9</v>
      </c>
      <c r="J12" s="3">
        <v>44367.9</v>
      </c>
      <c r="K12" s="3">
        <v>44367.9</v>
      </c>
      <c r="L12" s="3">
        <v>0</v>
      </c>
      <c r="M12" s="3">
        <v>0</v>
      </c>
      <c r="N12" s="3">
        <v>0</v>
      </c>
      <c r="O12" s="4">
        <f t="shared" si="0"/>
        <v>1</v>
      </c>
    </row>
    <row r="13" spans="1:15" ht="12.75" x14ac:dyDescent="0.15">
      <c r="A13" s="2">
        <v>2025</v>
      </c>
      <c r="B13" s="2" t="s">
        <v>85</v>
      </c>
      <c r="C13" s="11">
        <v>510513</v>
      </c>
      <c r="D13" s="12" t="s">
        <v>24</v>
      </c>
      <c r="E13" s="3">
        <v>108820.53</v>
      </c>
      <c r="F13" s="3">
        <v>35154.660000000003</v>
      </c>
      <c r="G13" s="3">
        <v>143975.19</v>
      </c>
      <c r="H13" s="3">
        <v>0</v>
      </c>
      <c r="I13" s="3">
        <v>143975.19</v>
      </c>
      <c r="J13" s="3">
        <v>143975.19</v>
      </c>
      <c r="K13" s="3">
        <v>143975.19</v>
      </c>
      <c r="L13" s="3">
        <v>0</v>
      </c>
      <c r="M13" s="3">
        <v>0</v>
      </c>
      <c r="N13" s="3">
        <v>0</v>
      </c>
      <c r="O13" s="4">
        <f t="shared" si="0"/>
        <v>1</v>
      </c>
    </row>
    <row r="14" spans="1:15" ht="12.75" x14ac:dyDescent="0.15">
      <c r="A14" s="2">
        <v>2025</v>
      </c>
      <c r="B14" s="2" t="s">
        <v>85</v>
      </c>
      <c r="C14" s="11">
        <v>510601</v>
      </c>
      <c r="D14" s="12" t="s">
        <v>17</v>
      </c>
      <c r="E14" s="3">
        <v>872870.3</v>
      </c>
      <c r="F14" s="3">
        <v>102676.87</v>
      </c>
      <c r="G14" s="3">
        <v>975547.17</v>
      </c>
      <c r="H14" s="3">
        <v>0</v>
      </c>
      <c r="I14" s="3">
        <v>975547.17</v>
      </c>
      <c r="J14" s="3">
        <v>975547.17</v>
      </c>
      <c r="K14" s="3">
        <v>975547.17</v>
      </c>
      <c r="L14" s="3">
        <v>0</v>
      </c>
      <c r="M14" s="3">
        <v>0</v>
      </c>
      <c r="N14" s="3">
        <v>0</v>
      </c>
      <c r="O14" s="4">
        <f t="shared" si="0"/>
        <v>1</v>
      </c>
    </row>
    <row r="15" spans="1:15" ht="12.75" x14ac:dyDescent="0.15">
      <c r="A15" s="2">
        <v>2025</v>
      </c>
      <c r="B15" s="2" t="s">
        <v>85</v>
      </c>
      <c r="C15" s="11">
        <v>510602</v>
      </c>
      <c r="D15" s="12" t="s">
        <v>16</v>
      </c>
      <c r="E15" s="3">
        <v>735231</v>
      </c>
      <c r="F15" s="3">
        <v>-31137.27</v>
      </c>
      <c r="G15" s="3">
        <v>704093.73</v>
      </c>
      <c r="H15" s="3">
        <v>0</v>
      </c>
      <c r="I15" s="3">
        <v>704093.73</v>
      </c>
      <c r="J15" s="3">
        <v>704093.73</v>
      </c>
      <c r="K15" s="3">
        <v>704093.73</v>
      </c>
      <c r="L15" s="3">
        <v>0</v>
      </c>
      <c r="M15" s="3">
        <v>0</v>
      </c>
      <c r="N15" s="3">
        <v>0</v>
      </c>
      <c r="O15" s="4">
        <f t="shared" si="0"/>
        <v>1</v>
      </c>
    </row>
    <row r="16" spans="1:15" ht="30.75" customHeight="1" x14ac:dyDescent="0.15">
      <c r="A16" s="2">
        <v>2025</v>
      </c>
      <c r="B16" s="2" t="s">
        <v>85</v>
      </c>
      <c r="C16" s="11">
        <v>510606</v>
      </c>
      <c r="D16" s="12" t="s">
        <v>86</v>
      </c>
      <c r="E16" s="3">
        <v>0</v>
      </c>
      <c r="F16" s="3">
        <v>263785.57</v>
      </c>
      <c r="G16" s="3">
        <v>263785.57</v>
      </c>
      <c r="H16" s="3">
        <v>0</v>
      </c>
      <c r="I16" s="3">
        <v>263785.57</v>
      </c>
      <c r="J16" s="3">
        <v>263785.57</v>
      </c>
      <c r="K16" s="3">
        <v>263785.57</v>
      </c>
      <c r="L16" s="3">
        <v>0</v>
      </c>
      <c r="M16" s="3">
        <v>0</v>
      </c>
      <c r="N16" s="3">
        <v>0</v>
      </c>
      <c r="O16" s="4">
        <f t="shared" si="0"/>
        <v>1</v>
      </c>
    </row>
    <row r="17" spans="1:15" ht="12.75" x14ac:dyDescent="0.15">
      <c r="A17" s="2">
        <v>2025</v>
      </c>
      <c r="B17" s="2" t="s">
        <v>85</v>
      </c>
      <c r="C17" s="11">
        <v>510702</v>
      </c>
      <c r="D17" s="12" t="s">
        <v>87</v>
      </c>
      <c r="E17" s="3">
        <v>0</v>
      </c>
      <c r="F17" s="3">
        <v>486750</v>
      </c>
      <c r="G17" s="3">
        <v>486750</v>
      </c>
      <c r="H17" s="3">
        <v>0</v>
      </c>
      <c r="I17" s="3">
        <v>486750</v>
      </c>
      <c r="J17" s="3">
        <v>486750</v>
      </c>
      <c r="K17" s="3">
        <v>486750</v>
      </c>
      <c r="L17" s="3">
        <v>0</v>
      </c>
      <c r="M17" s="3">
        <v>0</v>
      </c>
      <c r="N17" s="3">
        <v>0</v>
      </c>
      <c r="O17" s="4">
        <f t="shared" si="0"/>
        <v>1</v>
      </c>
    </row>
    <row r="18" spans="1:15" ht="25.5" x14ac:dyDescent="0.15">
      <c r="A18" s="2">
        <v>2025</v>
      </c>
      <c r="B18" s="2" t="s">
        <v>85</v>
      </c>
      <c r="C18" s="11">
        <v>510707</v>
      </c>
      <c r="D18" s="12" t="s">
        <v>15</v>
      </c>
      <c r="E18" s="3">
        <v>0</v>
      </c>
      <c r="F18" s="3">
        <v>347417.44</v>
      </c>
      <c r="G18" s="3">
        <v>347417.44</v>
      </c>
      <c r="H18" s="3">
        <v>0</v>
      </c>
      <c r="I18" s="3">
        <v>347417.44</v>
      </c>
      <c r="J18" s="3">
        <v>347417.44</v>
      </c>
      <c r="K18" s="3">
        <v>347417.44</v>
      </c>
      <c r="L18" s="3">
        <v>0</v>
      </c>
      <c r="M18" s="3">
        <v>0</v>
      </c>
      <c r="N18" s="3">
        <v>0</v>
      </c>
      <c r="O18" s="4">
        <f t="shared" si="0"/>
        <v>1</v>
      </c>
    </row>
    <row r="19" spans="1:15" ht="12.75" x14ac:dyDescent="0.15">
      <c r="A19" s="2">
        <v>2025</v>
      </c>
      <c r="B19" s="2" t="s">
        <v>85</v>
      </c>
      <c r="C19" s="11">
        <v>530101</v>
      </c>
      <c r="D19" s="12" t="s">
        <v>38</v>
      </c>
      <c r="E19" s="3">
        <v>143900.35</v>
      </c>
      <c r="F19" s="3">
        <v>-100197.01</v>
      </c>
      <c r="G19" s="3">
        <v>43703.34</v>
      </c>
      <c r="H19" s="3">
        <v>5377.78</v>
      </c>
      <c r="I19" s="3">
        <v>38325.56</v>
      </c>
      <c r="J19" s="3">
        <v>37996.769999999997</v>
      </c>
      <c r="K19" s="3">
        <v>37996.769999999997</v>
      </c>
      <c r="L19" s="3">
        <v>5377.78</v>
      </c>
      <c r="M19" s="3">
        <v>5706.57</v>
      </c>
      <c r="N19" s="3">
        <v>0</v>
      </c>
      <c r="O19" s="4">
        <f t="shared" si="0"/>
        <v>0.86942485402717506</v>
      </c>
    </row>
    <row r="20" spans="1:15" ht="12.75" x14ac:dyDescent="0.15">
      <c r="A20" s="2">
        <v>2025</v>
      </c>
      <c r="B20" s="2" t="s">
        <v>85</v>
      </c>
      <c r="C20" s="11">
        <v>530104</v>
      </c>
      <c r="D20" s="12" t="s">
        <v>27</v>
      </c>
      <c r="E20" s="3">
        <v>70242.8</v>
      </c>
      <c r="F20" s="3">
        <v>36599.19</v>
      </c>
      <c r="G20" s="3">
        <v>106841.99</v>
      </c>
      <c r="H20" s="3">
        <v>24768.11</v>
      </c>
      <c r="I20" s="3">
        <v>82073.88</v>
      </c>
      <c r="J20" s="3">
        <v>71558.210000000006</v>
      </c>
      <c r="K20" s="3">
        <v>71558.210000000006</v>
      </c>
      <c r="L20" s="3">
        <v>24768.11</v>
      </c>
      <c r="M20" s="3">
        <v>35283.78</v>
      </c>
      <c r="N20" s="3">
        <v>0</v>
      </c>
      <c r="O20" s="4">
        <f t="shared" si="0"/>
        <v>0.66975736786632301</v>
      </c>
    </row>
    <row r="21" spans="1:15" ht="12.75" x14ac:dyDescent="0.15">
      <c r="A21" s="2">
        <v>2025</v>
      </c>
      <c r="B21" s="2" t="s">
        <v>85</v>
      </c>
      <c r="C21" s="11">
        <v>530105</v>
      </c>
      <c r="D21" s="12" t="s">
        <v>30</v>
      </c>
      <c r="E21" s="3">
        <v>243789.68</v>
      </c>
      <c r="F21" s="3">
        <v>-34249.93</v>
      </c>
      <c r="G21" s="3">
        <v>209539.75</v>
      </c>
      <c r="H21" s="3">
        <v>23658.23</v>
      </c>
      <c r="I21" s="3">
        <v>185881.52</v>
      </c>
      <c r="J21" s="3">
        <v>143588.72</v>
      </c>
      <c r="K21" s="3">
        <v>143588.72</v>
      </c>
      <c r="L21" s="3">
        <v>23658.23</v>
      </c>
      <c r="M21" s="3">
        <v>65951.03</v>
      </c>
      <c r="N21" s="3">
        <v>0</v>
      </c>
      <c r="O21" s="4">
        <f t="shared" si="0"/>
        <v>0.68525766590825843</v>
      </c>
    </row>
    <row r="22" spans="1:15" ht="12.75" x14ac:dyDescent="0.15">
      <c r="A22" s="2">
        <v>2025</v>
      </c>
      <c r="B22" s="2" t="s">
        <v>85</v>
      </c>
      <c r="C22" s="11">
        <v>530106</v>
      </c>
      <c r="D22" s="12" t="s">
        <v>50</v>
      </c>
      <c r="E22" s="3">
        <v>4755.4399999999996</v>
      </c>
      <c r="F22" s="3">
        <v>-598.1</v>
      </c>
      <c r="G22" s="3">
        <v>4157.34</v>
      </c>
      <c r="H22" s="3">
        <v>0</v>
      </c>
      <c r="I22" s="3">
        <v>4157.34</v>
      </c>
      <c r="J22" s="3">
        <v>1558.81</v>
      </c>
      <c r="K22" s="3">
        <v>1558.81</v>
      </c>
      <c r="L22" s="3">
        <v>0</v>
      </c>
      <c r="M22" s="3">
        <v>2598.5300000000002</v>
      </c>
      <c r="N22" s="3">
        <v>0</v>
      </c>
      <c r="O22" s="4">
        <f t="shared" si="0"/>
        <v>0.37495369635391856</v>
      </c>
    </row>
    <row r="23" spans="1:15" ht="12.75" x14ac:dyDescent="0.15">
      <c r="A23" s="2">
        <v>2025</v>
      </c>
      <c r="B23" s="2" t="s">
        <v>85</v>
      </c>
      <c r="C23" s="11">
        <v>530201</v>
      </c>
      <c r="D23" s="12" t="s">
        <v>42</v>
      </c>
      <c r="E23" s="3">
        <v>305727.03999999998</v>
      </c>
      <c r="F23" s="3">
        <v>-19103.91</v>
      </c>
      <c r="G23" s="3">
        <v>286623.13</v>
      </c>
      <c r="H23" s="3">
        <v>1</v>
      </c>
      <c r="I23" s="3">
        <v>286622.13</v>
      </c>
      <c r="J23" s="3">
        <v>252080.91</v>
      </c>
      <c r="K23" s="3">
        <v>252080.91</v>
      </c>
      <c r="L23" s="3">
        <v>1</v>
      </c>
      <c r="M23" s="3">
        <v>34542.22</v>
      </c>
      <c r="N23" s="3">
        <v>0</v>
      </c>
      <c r="O23" s="4">
        <f t="shared" si="0"/>
        <v>0.87948558094386864</v>
      </c>
    </row>
    <row r="24" spans="1:15" ht="27" customHeight="1" x14ac:dyDescent="0.15">
      <c r="A24" s="2">
        <v>2025</v>
      </c>
      <c r="B24" s="2" t="s">
        <v>85</v>
      </c>
      <c r="C24" s="11">
        <v>530203</v>
      </c>
      <c r="D24" s="12" t="s">
        <v>60</v>
      </c>
      <c r="E24" s="3">
        <v>0</v>
      </c>
      <c r="F24" s="3">
        <v>2932</v>
      </c>
      <c r="G24" s="3">
        <v>2932</v>
      </c>
      <c r="H24" s="3">
        <v>0</v>
      </c>
      <c r="I24" s="3">
        <v>2932</v>
      </c>
      <c r="J24" s="3">
        <v>2931.93</v>
      </c>
      <c r="K24" s="3">
        <v>2931.93</v>
      </c>
      <c r="L24" s="3">
        <v>0</v>
      </c>
      <c r="M24" s="3">
        <v>7.0000000000000007E-2</v>
      </c>
      <c r="N24" s="3">
        <v>0</v>
      </c>
      <c r="O24" s="4">
        <f t="shared" si="0"/>
        <v>0.99997612551159609</v>
      </c>
    </row>
    <row r="25" spans="1:15" ht="51" x14ac:dyDescent="0.15">
      <c r="A25" s="2">
        <v>2025</v>
      </c>
      <c r="B25" s="2" t="s">
        <v>85</v>
      </c>
      <c r="C25" s="11">
        <v>530204</v>
      </c>
      <c r="D25" s="12" t="s">
        <v>61</v>
      </c>
      <c r="E25" s="3">
        <v>113579</v>
      </c>
      <c r="F25" s="3">
        <v>-1673.58</v>
      </c>
      <c r="G25" s="3">
        <v>111905.42</v>
      </c>
      <c r="H25" s="3">
        <v>39000</v>
      </c>
      <c r="I25" s="3">
        <v>72905.42</v>
      </c>
      <c r="J25" s="3">
        <v>72905.42</v>
      </c>
      <c r="K25" s="3">
        <v>60721.73</v>
      </c>
      <c r="L25" s="3">
        <v>39000</v>
      </c>
      <c r="M25" s="3">
        <v>39000</v>
      </c>
      <c r="N25" s="3">
        <v>12183.69</v>
      </c>
      <c r="O25" s="4">
        <f t="shared" si="0"/>
        <v>0.65149141122923271</v>
      </c>
    </row>
    <row r="26" spans="1:15" ht="12.75" x14ac:dyDescent="0.15">
      <c r="A26" s="2">
        <v>2025</v>
      </c>
      <c r="B26" s="2" t="s">
        <v>85</v>
      </c>
      <c r="C26" s="11">
        <v>530207</v>
      </c>
      <c r="D26" s="12" t="s">
        <v>33</v>
      </c>
      <c r="E26" s="3">
        <v>9071868.0399999991</v>
      </c>
      <c r="F26" s="3">
        <v>8153162.4000000004</v>
      </c>
      <c r="G26" s="3">
        <v>17225030.440000001</v>
      </c>
      <c r="H26" s="3">
        <v>0</v>
      </c>
      <c r="I26" s="3">
        <v>17225030.440000001</v>
      </c>
      <c r="J26" s="3">
        <v>13322187.810000001</v>
      </c>
      <c r="K26" s="3">
        <v>8619819.2300000004</v>
      </c>
      <c r="L26" s="3">
        <v>0</v>
      </c>
      <c r="M26" s="3">
        <v>3902842.63</v>
      </c>
      <c r="N26" s="3">
        <v>4702368.58</v>
      </c>
      <c r="O26" s="4">
        <f t="shared" si="0"/>
        <v>0.7734202767539492</v>
      </c>
    </row>
    <row r="27" spans="1:15" ht="12.75" x14ac:dyDescent="0.15">
      <c r="A27" s="2">
        <v>2025</v>
      </c>
      <c r="B27" s="2" t="s">
        <v>85</v>
      </c>
      <c r="C27" s="11">
        <v>530208</v>
      </c>
      <c r="D27" s="12" t="s">
        <v>51</v>
      </c>
      <c r="E27" s="3">
        <v>430120.71</v>
      </c>
      <c r="F27" s="3">
        <v>148174.66</v>
      </c>
      <c r="G27" s="3">
        <v>578295.37</v>
      </c>
      <c r="H27" s="3">
        <v>29930.73</v>
      </c>
      <c r="I27" s="3">
        <v>548364.64</v>
      </c>
      <c r="J27" s="3">
        <v>437077</v>
      </c>
      <c r="K27" s="3">
        <v>386995.20000000001</v>
      </c>
      <c r="L27" s="3">
        <v>29930.73</v>
      </c>
      <c r="M27" s="3">
        <v>141218.37</v>
      </c>
      <c r="N27" s="3">
        <v>50081.8</v>
      </c>
      <c r="O27" s="4">
        <f t="shared" si="0"/>
        <v>0.7558023506223126</v>
      </c>
    </row>
    <row r="28" spans="1:15" ht="51" x14ac:dyDescent="0.15">
      <c r="A28" s="2">
        <v>2025</v>
      </c>
      <c r="B28" s="2" t="s">
        <v>85</v>
      </c>
      <c r="C28" s="11">
        <v>530209</v>
      </c>
      <c r="D28" s="12" t="s">
        <v>62</v>
      </c>
      <c r="E28" s="3">
        <v>20600.080000000002</v>
      </c>
      <c r="F28" s="3">
        <v>3838.01</v>
      </c>
      <c r="G28" s="3">
        <v>24438.09</v>
      </c>
      <c r="H28" s="3">
        <v>2114.1</v>
      </c>
      <c r="I28" s="3">
        <v>22323.99</v>
      </c>
      <c r="J28" s="3">
        <v>21843.84</v>
      </c>
      <c r="K28" s="3">
        <v>21843.84</v>
      </c>
      <c r="L28" s="3">
        <v>2114.1</v>
      </c>
      <c r="M28" s="3">
        <v>2594.25</v>
      </c>
      <c r="N28" s="3">
        <v>0</v>
      </c>
      <c r="O28" s="4">
        <f t="shared" si="0"/>
        <v>0.89384399517310886</v>
      </c>
    </row>
    <row r="29" spans="1:15" ht="12.75" x14ac:dyDescent="0.15">
      <c r="A29" s="2">
        <v>2025</v>
      </c>
      <c r="B29" s="2" t="s">
        <v>85</v>
      </c>
      <c r="C29" s="11">
        <v>530210</v>
      </c>
      <c r="D29" s="12" t="s">
        <v>77</v>
      </c>
      <c r="E29" s="3">
        <v>22577.1</v>
      </c>
      <c r="F29" s="3">
        <v>-309.8</v>
      </c>
      <c r="G29" s="3">
        <v>22267.3</v>
      </c>
      <c r="H29" s="3">
        <v>0</v>
      </c>
      <c r="I29" s="3">
        <v>22267.3</v>
      </c>
      <c r="J29" s="3">
        <v>22267.3</v>
      </c>
      <c r="K29" s="3">
        <v>22267.3</v>
      </c>
      <c r="L29" s="3">
        <v>0</v>
      </c>
      <c r="M29" s="3">
        <v>0</v>
      </c>
      <c r="N29" s="3">
        <v>0</v>
      </c>
      <c r="O29" s="4">
        <f t="shared" si="0"/>
        <v>1</v>
      </c>
    </row>
    <row r="30" spans="1:15" ht="25.5" x14ac:dyDescent="0.15">
      <c r="A30" s="2">
        <v>2025</v>
      </c>
      <c r="B30" s="2" t="s">
        <v>85</v>
      </c>
      <c r="C30" s="11">
        <v>530221</v>
      </c>
      <c r="D30" s="12" t="s">
        <v>39</v>
      </c>
      <c r="E30" s="3">
        <v>0</v>
      </c>
      <c r="F30" s="3">
        <v>230</v>
      </c>
      <c r="G30" s="3">
        <v>230</v>
      </c>
      <c r="H30" s="3">
        <v>0</v>
      </c>
      <c r="I30" s="3">
        <v>230</v>
      </c>
      <c r="J30" s="3">
        <v>230</v>
      </c>
      <c r="K30" s="3">
        <v>230</v>
      </c>
      <c r="L30" s="3">
        <v>0</v>
      </c>
      <c r="M30" s="3">
        <v>0</v>
      </c>
      <c r="N30" s="3">
        <v>0</v>
      </c>
      <c r="O30" s="4">
        <f t="shared" si="0"/>
        <v>1</v>
      </c>
    </row>
    <row r="31" spans="1:15" ht="12.75" x14ac:dyDescent="0.15">
      <c r="A31" s="2">
        <v>2025</v>
      </c>
      <c r="B31" s="2" t="s">
        <v>85</v>
      </c>
      <c r="C31" s="11">
        <v>530235</v>
      </c>
      <c r="D31" s="12" t="s">
        <v>63</v>
      </c>
      <c r="E31" s="3">
        <v>72597.490000000005</v>
      </c>
      <c r="F31" s="3">
        <v>-62962.080000000002</v>
      </c>
      <c r="G31" s="3">
        <v>9635.41</v>
      </c>
      <c r="H31" s="3">
        <v>2000</v>
      </c>
      <c r="I31" s="3">
        <v>7635.41</v>
      </c>
      <c r="J31" s="3">
        <v>7635.41</v>
      </c>
      <c r="K31" s="3">
        <v>7635.41</v>
      </c>
      <c r="L31" s="3">
        <v>2000</v>
      </c>
      <c r="M31" s="3">
        <v>2000</v>
      </c>
      <c r="N31" s="3">
        <v>0</v>
      </c>
      <c r="O31" s="4">
        <f t="shared" si="0"/>
        <v>0.79243228881801608</v>
      </c>
    </row>
    <row r="32" spans="1:15" ht="12.75" x14ac:dyDescent="0.15">
      <c r="A32" s="2">
        <v>2025</v>
      </c>
      <c r="B32" s="2" t="s">
        <v>85</v>
      </c>
      <c r="C32" s="11">
        <v>530248</v>
      </c>
      <c r="D32" s="12" t="s">
        <v>34</v>
      </c>
      <c r="E32" s="3">
        <v>77777.990000000005</v>
      </c>
      <c r="F32" s="3">
        <v>118279.77</v>
      </c>
      <c r="G32" s="3">
        <v>196057.76</v>
      </c>
      <c r="H32" s="10">
        <v>105000</v>
      </c>
      <c r="I32" s="3">
        <v>91057.76</v>
      </c>
      <c r="J32" s="3">
        <v>91057.76</v>
      </c>
      <c r="K32" s="3">
        <v>91057.76</v>
      </c>
      <c r="L32" s="3">
        <v>105000</v>
      </c>
      <c r="M32" s="3">
        <v>105000</v>
      </c>
      <c r="N32" s="3">
        <v>0</v>
      </c>
      <c r="O32" s="4">
        <f t="shared" si="0"/>
        <v>0.46444353949570777</v>
      </c>
    </row>
    <row r="33" spans="1:15" ht="12.75" x14ac:dyDescent="0.15">
      <c r="A33" s="2">
        <v>2025</v>
      </c>
      <c r="B33" s="2" t="s">
        <v>85</v>
      </c>
      <c r="C33" s="11">
        <v>530255</v>
      </c>
      <c r="D33" s="12" t="s">
        <v>64</v>
      </c>
      <c r="E33" s="3">
        <v>148186.23999999999</v>
      </c>
      <c r="F33" s="3">
        <v>55467.12</v>
      </c>
      <c r="G33" s="3">
        <v>203653.36</v>
      </c>
      <c r="H33" s="3">
        <v>9264.7800000000007</v>
      </c>
      <c r="I33" s="3">
        <v>194388.58</v>
      </c>
      <c r="J33" s="3">
        <v>156542.68</v>
      </c>
      <c r="K33" s="3">
        <v>156542.68</v>
      </c>
      <c r="L33" s="3">
        <v>9264.7800000000007</v>
      </c>
      <c r="M33" s="3">
        <v>47110.68</v>
      </c>
      <c r="N33" s="3">
        <v>0</v>
      </c>
      <c r="O33" s="4">
        <f t="shared" si="0"/>
        <v>0.76867221832234933</v>
      </c>
    </row>
    <row r="34" spans="1:15" ht="12.75" x14ac:dyDescent="0.15">
      <c r="A34" s="2">
        <v>2025</v>
      </c>
      <c r="B34" s="2" t="s">
        <v>85</v>
      </c>
      <c r="C34" s="11">
        <v>530301</v>
      </c>
      <c r="D34" s="12" t="s">
        <v>43</v>
      </c>
      <c r="E34" s="3">
        <v>674970.2</v>
      </c>
      <c r="F34" s="3">
        <v>-203626.28</v>
      </c>
      <c r="G34" s="3">
        <v>471343.92</v>
      </c>
      <c r="H34" s="3">
        <v>0</v>
      </c>
      <c r="I34" s="3">
        <v>471343.92</v>
      </c>
      <c r="J34" s="3">
        <v>467485.41</v>
      </c>
      <c r="K34" s="3">
        <v>467485.41</v>
      </c>
      <c r="L34" s="3">
        <v>0</v>
      </c>
      <c r="M34" s="3">
        <v>3858.51</v>
      </c>
      <c r="N34" s="3">
        <v>0</v>
      </c>
      <c r="O34" s="4">
        <f t="shared" si="0"/>
        <v>0.99181381187647433</v>
      </c>
    </row>
    <row r="35" spans="1:15" ht="12.75" x14ac:dyDescent="0.15">
      <c r="A35" s="2">
        <v>2025</v>
      </c>
      <c r="B35" s="2" t="s">
        <v>85</v>
      </c>
      <c r="C35" s="11">
        <v>530302</v>
      </c>
      <c r="D35" s="12" t="s">
        <v>46</v>
      </c>
      <c r="E35" s="3">
        <v>259563.85</v>
      </c>
      <c r="F35" s="3">
        <v>140501.67000000001</v>
      </c>
      <c r="G35" s="3">
        <v>400065.52</v>
      </c>
      <c r="H35" s="3">
        <v>0</v>
      </c>
      <c r="I35" s="3">
        <v>400065.52</v>
      </c>
      <c r="J35" s="3">
        <v>379742.15</v>
      </c>
      <c r="K35" s="3">
        <v>379742.15</v>
      </c>
      <c r="L35" s="3">
        <v>0</v>
      </c>
      <c r="M35" s="3">
        <v>20323.37</v>
      </c>
      <c r="N35" s="3">
        <v>0</v>
      </c>
      <c r="O35" s="4">
        <f t="shared" si="0"/>
        <v>0.94919989605702593</v>
      </c>
    </row>
    <row r="36" spans="1:15" ht="12.75" x14ac:dyDescent="0.15">
      <c r="A36" s="2">
        <v>2025</v>
      </c>
      <c r="B36" s="2" t="s">
        <v>85</v>
      </c>
      <c r="C36" s="11">
        <v>530303</v>
      </c>
      <c r="D36" s="12" t="s">
        <v>47</v>
      </c>
      <c r="E36" s="3">
        <v>425000</v>
      </c>
      <c r="F36" s="3">
        <v>114873.09</v>
      </c>
      <c r="G36" s="3">
        <v>539873.09</v>
      </c>
      <c r="H36" s="3">
        <v>216.66</v>
      </c>
      <c r="I36" s="3">
        <v>539656.43000000005</v>
      </c>
      <c r="J36" s="3">
        <v>539461.53</v>
      </c>
      <c r="K36" s="3">
        <v>539461.53</v>
      </c>
      <c r="L36" s="3">
        <v>216.66</v>
      </c>
      <c r="M36" s="3">
        <v>411.56</v>
      </c>
      <c r="N36" s="3">
        <v>0</v>
      </c>
      <c r="O36" s="4">
        <f t="shared" si="0"/>
        <v>0.99923767269081709</v>
      </c>
    </row>
    <row r="37" spans="1:15" ht="12.75" x14ac:dyDescent="0.15">
      <c r="A37" s="2">
        <v>2025</v>
      </c>
      <c r="B37" s="2" t="s">
        <v>85</v>
      </c>
      <c r="C37" s="11">
        <v>530304</v>
      </c>
      <c r="D37" s="12" t="s">
        <v>35</v>
      </c>
      <c r="E37" s="3">
        <v>300000</v>
      </c>
      <c r="F37" s="3">
        <v>-29632.73</v>
      </c>
      <c r="G37" s="3">
        <v>270367.27</v>
      </c>
      <c r="H37" s="3">
        <v>0</v>
      </c>
      <c r="I37" s="3">
        <v>270367.27</v>
      </c>
      <c r="J37" s="3">
        <v>270367.27</v>
      </c>
      <c r="K37" s="3">
        <v>270367.27</v>
      </c>
      <c r="L37" s="3">
        <v>0</v>
      </c>
      <c r="M37" s="3">
        <v>0</v>
      </c>
      <c r="N37" s="3">
        <v>0</v>
      </c>
      <c r="O37" s="4">
        <f t="shared" si="0"/>
        <v>1</v>
      </c>
    </row>
    <row r="38" spans="1:15" ht="12.75" x14ac:dyDescent="0.15">
      <c r="A38" s="2">
        <v>2025</v>
      </c>
      <c r="B38" s="2" t="s">
        <v>85</v>
      </c>
      <c r="C38" s="11">
        <v>530306</v>
      </c>
      <c r="D38" s="12" t="s">
        <v>52</v>
      </c>
      <c r="E38" s="3">
        <v>8496</v>
      </c>
      <c r="F38" s="3">
        <v>0</v>
      </c>
      <c r="G38" s="3">
        <v>8496</v>
      </c>
      <c r="H38" s="3">
        <v>0</v>
      </c>
      <c r="I38" s="3">
        <v>8496</v>
      </c>
      <c r="J38" s="3">
        <v>8496</v>
      </c>
      <c r="K38" s="3">
        <v>8496</v>
      </c>
      <c r="L38" s="3">
        <v>0</v>
      </c>
      <c r="M38" s="3">
        <v>0</v>
      </c>
      <c r="N38" s="3">
        <v>0</v>
      </c>
      <c r="O38" s="4">
        <f t="shared" si="0"/>
        <v>1</v>
      </c>
    </row>
    <row r="39" spans="1:15" ht="38.25" x14ac:dyDescent="0.15">
      <c r="A39" s="2">
        <v>2025</v>
      </c>
      <c r="B39" s="2" t="s">
        <v>85</v>
      </c>
      <c r="C39" s="11">
        <v>530307</v>
      </c>
      <c r="D39" s="12" t="s">
        <v>65</v>
      </c>
      <c r="E39" s="3">
        <v>42000</v>
      </c>
      <c r="F39" s="3">
        <v>-42000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4">
        <f t="shared" si="0"/>
        <v>0</v>
      </c>
    </row>
    <row r="40" spans="1:15" ht="25.5" x14ac:dyDescent="0.15">
      <c r="A40" s="2">
        <v>2025</v>
      </c>
      <c r="B40" s="2" t="s">
        <v>85</v>
      </c>
      <c r="C40" s="11">
        <v>530402</v>
      </c>
      <c r="D40" s="12" t="s">
        <v>66</v>
      </c>
      <c r="E40" s="3">
        <v>496019</v>
      </c>
      <c r="F40" s="3">
        <v>-466735.52</v>
      </c>
      <c r="G40" s="3">
        <v>29283.48</v>
      </c>
      <c r="H40" s="3">
        <v>0</v>
      </c>
      <c r="I40" s="3">
        <v>29283.48</v>
      </c>
      <c r="J40" s="3">
        <v>26483.48</v>
      </c>
      <c r="K40" s="3">
        <v>22283.48</v>
      </c>
      <c r="L40" s="3">
        <v>0</v>
      </c>
      <c r="M40" s="3">
        <v>2800</v>
      </c>
      <c r="N40" s="3">
        <v>4200</v>
      </c>
      <c r="O40" s="4">
        <f t="shared" si="0"/>
        <v>0.90438294902108629</v>
      </c>
    </row>
    <row r="41" spans="1:15" ht="25.5" x14ac:dyDescent="0.15">
      <c r="A41" s="2">
        <v>2025</v>
      </c>
      <c r="B41" s="2" t="s">
        <v>85</v>
      </c>
      <c r="C41" s="11">
        <v>530404</v>
      </c>
      <c r="D41" s="12" t="s">
        <v>67</v>
      </c>
      <c r="E41" s="3">
        <v>97940.04</v>
      </c>
      <c r="F41" s="3">
        <v>-12676.89</v>
      </c>
      <c r="G41" s="3">
        <v>85263.15</v>
      </c>
      <c r="H41" s="3">
        <v>34840.449999999997</v>
      </c>
      <c r="I41" s="3">
        <v>50422.7</v>
      </c>
      <c r="J41" s="3">
        <v>45683.51</v>
      </c>
      <c r="K41" s="3">
        <v>30405.11</v>
      </c>
      <c r="L41" s="3">
        <v>34840.449999999997</v>
      </c>
      <c r="M41" s="3">
        <v>39579.64</v>
      </c>
      <c r="N41" s="3">
        <v>15278.4</v>
      </c>
      <c r="O41" s="4">
        <f t="shared" si="0"/>
        <v>0.53579430269700334</v>
      </c>
    </row>
    <row r="42" spans="1:15" ht="12.75" x14ac:dyDescent="0.15">
      <c r="A42" s="2">
        <v>2025</v>
      </c>
      <c r="B42" s="2" t="s">
        <v>85</v>
      </c>
      <c r="C42" s="11">
        <v>530405</v>
      </c>
      <c r="D42" s="12" t="s">
        <v>48</v>
      </c>
      <c r="E42" s="3">
        <v>187123.82</v>
      </c>
      <c r="F42" s="3">
        <v>37471.67</v>
      </c>
      <c r="G42" s="3">
        <v>224595.49</v>
      </c>
      <c r="H42" s="3">
        <v>18443.22</v>
      </c>
      <c r="I42" s="3">
        <v>206152.27</v>
      </c>
      <c r="J42" s="3">
        <v>198937.81</v>
      </c>
      <c r="K42" s="3">
        <v>158388.56</v>
      </c>
      <c r="L42" s="3">
        <v>18443.22</v>
      </c>
      <c r="M42" s="3">
        <v>25657.68</v>
      </c>
      <c r="N42" s="3">
        <v>40549.25</v>
      </c>
      <c r="O42" s="4">
        <f t="shared" si="0"/>
        <v>0.88576048432673338</v>
      </c>
    </row>
    <row r="43" spans="1:15" ht="25.5" x14ac:dyDescent="0.15">
      <c r="A43" s="2">
        <v>2025</v>
      </c>
      <c r="B43" s="2" t="s">
        <v>85</v>
      </c>
      <c r="C43" s="11">
        <v>530502</v>
      </c>
      <c r="D43" s="12" t="s">
        <v>68</v>
      </c>
      <c r="E43" s="3">
        <v>18545</v>
      </c>
      <c r="F43" s="3">
        <v>-6326.46</v>
      </c>
      <c r="G43" s="3">
        <v>12218.54</v>
      </c>
      <c r="H43" s="3">
        <v>0</v>
      </c>
      <c r="I43" s="3">
        <v>12218.54</v>
      </c>
      <c r="J43" s="3">
        <v>12218.54</v>
      </c>
      <c r="K43" s="3">
        <v>12218.54</v>
      </c>
      <c r="L43" s="3">
        <v>0</v>
      </c>
      <c r="M43" s="3">
        <v>0</v>
      </c>
      <c r="N43" s="3">
        <v>0</v>
      </c>
      <c r="O43" s="4">
        <f t="shared" si="0"/>
        <v>1</v>
      </c>
    </row>
    <row r="44" spans="1:15" ht="12.75" x14ac:dyDescent="0.15">
      <c r="A44" s="2">
        <v>2025</v>
      </c>
      <c r="B44" s="2" t="s">
        <v>85</v>
      </c>
      <c r="C44" s="11">
        <v>530504</v>
      </c>
      <c r="D44" s="12" t="s">
        <v>49</v>
      </c>
      <c r="E44" s="3">
        <v>64708.44</v>
      </c>
      <c r="F44" s="3">
        <v>27764.99</v>
      </c>
      <c r="G44" s="3">
        <v>92473.43</v>
      </c>
      <c r="H44" s="3">
        <v>0</v>
      </c>
      <c r="I44" s="3">
        <v>92473.43</v>
      </c>
      <c r="J44" s="3">
        <v>60476.67</v>
      </c>
      <c r="K44" s="3">
        <v>52156.38</v>
      </c>
      <c r="L44" s="3">
        <v>0</v>
      </c>
      <c r="M44" s="3">
        <v>31996.76</v>
      </c>
      <c r="N44" s="3">
        <v>8320.2900000000009</v>
      </c>
      <c r="O44" s="4">
        <f t="shared" si="0"/>
        <v>0.65398969195800349</v>
      </c>
    </row>
    <row r="45" spans="1:15" ht="12.75" x14ac:dyDescent="0.15">
      <c r="A45" s="2">
        <v>2025</v>
      </c>
      <c r="B45" s="2" t="s">
        <v>85</v>
      </c>
      <c r="C45" s="11">
        <v>530505</v>
      </c>
      <c r="D45" s="12" t="s">
        <v>44</v>
      </c>
      <c r="E45" s="3">
        <v>90000</v>
      </c>
      <c r="F45" s="3">
        <v>5796.34</v>
      </c>
      <c r="G45" s="3">
        <v>95796.34</v>
      </c>
      <c r="H45" s="3">
        <v>0</v>
      </c>
      <c r="I45" s="3">
        <v>95796.34</v>
      </c>
      <c r="J45" s="3">
        <v>95796.34</v>
      </c>
      <c r="K45" s="3">
        <v>95796.34</v>
      </c>
      <c r="L45" s="3">
        <v>0</v>
      </c>
      <c r="M45" s="3">
        <v>0</v>
      </c>
      <c r="N45" s="3">
        <v>0</v>
      </c>
      <c r="O45" s="4">
        <f t="shared" si="0"/>
        <v>1</v>
      </c>
    </row>
    <row r="46" spans="1:15" ht="12.75" x14ac:dyDescent="0.15">
      <c r="A46" s="2">
        <v>2025</v>
      </c>
      <c r="B46" s="2" t="s">
        <v>85</v>
      </c>
      <c r="C46" s="11">
        <v>530601</v>
      </c>
      <c r="D46" s="12" t="s">
        <v>89</v>
      </c>
      <c r="E46" s="3">
        <v>0</v>
      </c>
      <c r="F46" s="3">
        <v>26700</v>
      </c>
      <c r="G46" s="3">
        <v>26700</v>
      </c>
      <c r="H46" s="3">
        <v>0</v>
      </c>
      <c r="I46" s="3">
        <v>26700</v>
      </c>
      <c r="J46" s="3">
        <v>26700</v>
      </c>
      <c r="K46" s="3">
        <v>26700</v>
      </c>
      <c r="L46" s="3">
        <v>0</v>
      </c>
      <c r="M46" s="3">
        <v>0</v>
      </c>
      <c r="N46" s="3">
        <v>0</v>
      </c>
      <c r="O46" s="4">
        <f t="shared" si="0"/>
        <v>1</v>
      </c>
    </row>
    <row r="47" spans="1:15" ht="25.5" x14ac:dyDescent="0.15">
      <c r="A47" s="2">
        <v>2025</v>
      </c>
      <c r="B47" s="2" t="s">
        <v>85</v>
      </c>
      <c r="C47" s="11">
        <v>530701</v>
      </c>
      <c r="D47" s="12" t="s">
        <v>69</v>
      </c>
      <c r="E47" s="3">
        <v>51368.43</v>
      </c>
      <c r="F47" s="3">
        <v>11229.76</v>
      </c>
      <c r="G47" s="3">
        <v>62598.19</v>
      </c>
      <c r="H47" s="3">
        <v>6178.29</v>
      </c>
      <c r="I47" s="3">
        <v>56419.9</v>
      </c>
      <c r="J47" s="3">
        <v>40591.56</v>
      </c>
      <c r="K47" s="3">
        <v>40591.56</v>
      </c>
      <c r="L47" s="3">
        <v>6178.29</v>
      </c>
      <c r="M47" s="3">
        <v>22006.63</v>
      </c>
      <c r="N47" s="3">
        <v>0</v>
      </c>
      <c r="O47" s="4">
        <f t="shared" si="0"/>
        <v>0.64844622504260896</v>
      </c>
    </row>
    <row r="48" spans="1:15" ht="25.5" x14ac:dyDescent="0.15">
      <c r="A48" s="2">
        <v>2025</v>
      </c>
      <c r="B48" s="2" t="s">
        <v>85</v>
      </c>
      <c r="C48" s="11">
        <v>530702</v>
      </c>
      <c r="D48" s="12" t="s">
        <v>31</v>
      </c>
      <c r="E48" s="3">
        <v>288104.18</v>
      </c>
      <c r="F48" s="3">
        <v>558665.49</v>
      </c>
      <c r="G48" s="3">
        <v>846769.67</v>
      </c>
      <c r="H48" s="3">
        <v>306074.83</v>
      </c>
      <c r="I48" s="3">
        <v>540694.84</v>
      </c>
      <c r="J48" s="3">
        <v>538746.49</v>
      </c>
      <c r="K48" s="3">
        <v>538746.49</v>
      </c>
      <c r="L48" s="3">
        <v>306074.83</v>
      </c>
      <c r="M48" s="3">
        <v>308023.18</v>
      </c>
      <c r="N48" s="3">
        <v>0</v>
      </c>
      <c r="O48" s="4">
        <f t="shared" si="0"/>
        <v>0.63623734893575012</v>
      </c>
    </row>
    <row r="49" spans="1:15" ht="25.5" x14ac:dyDescent="0.15">
      <c r="A49" s="2">
        <v>2025</v>
      </c>
      <c r="B49" s="2" t="s">
        <v>85</v>
      </c>
      <c r="C49" s="11">
        <v>530704</v>
      </c>
      <c r="D49" s="12" t="s">
        <v>40</v>
      </c>
      <c r="E49" s="3">
        <v>0</v>
      </c>
      <c r="F49" s="3">
        <v>10382.74</v>
      </c>
      <c r="G49" s="3">
        <v>10382.74</v>
      </c>
      <c r="H49" s="3">
        <v>0</v>
      </c>
      <c r="I49" s="3">
        <v>10382.74</v>
      </c>
      <c r="J49" s="3">
        <v>9915.5400000000009</v>
      </c>
      <c r="K49" s="3">
        <v>9915.5400000000009</v>
      </c>
      <c r="L49" s="3">
        <v>0</v>
      </c>
      <c r="M49" s="3">
        <v>467.2</v>
      </c>
      <c r="N49" s="3">
        <v>0</v>
      </c>
      <c r="O49" s="4">
        <f t="shared" si="0"/>
        <v>0.95500224410897327</v>
      </c>
    </row>
    <row r="50" spans="1:15" ht="12.75" x14ac:dyDescent="0.15">
      <c r="A50" s="2">
        <v>2025</v>
      </c>
      <c r="B50" s="2" t="s">
        <v>85</v>
      </c>
      <c r="C50" s="11">
        <v>530801</v>
      </c>
      <c r="D50" s="12" t="s">
        <v>53</v>
      </c>
      <c r="E50" s="3">
        <v>55634.93</v>
      </c>
      <c r="F50" s="3">
        <v>56363.96</v>
      </c>
      <c r="G50" s="3">
        <v>111998.89</v>
      </c>
      <c r="H50" s="3">
        <v>13039.49</v>
      </c>
      <c r="I50" s="3">
        <v>98959.4</v>
      </c>
      <c r="J50" s="3">
        <v>93966.73</v>
      </c>
      <c r="K50" s="3">
        <v>93966.73</v>
      </c>
      <c r="L50" s="3">
        <v>13039.49</v>
      </c>
      <c r="M50" s="3">
        <v>18032.16</v>
      </c>
      <c r="N50" s="3">
        <v>0</v>
      </c>
      <c r="O50" s="4">
        <f t="shared" si="0"/>
        <v>0.83899697577359911</v>
      </c>
    </row>
    <row r="51" spans="1:15" ht="38.25" x14ac:dyDescent="0.15">
      <c r="A51" s="2">
        <v>2025</v>
      </c>
      <c r="B51" s="2" t="s">
        <v>85</v>
      </c>
      <c r="C51" s="11">
        <v>530802</v>
      </c>
      <c r="D51" s="12" t="s">
        <v>74</v>
      </c>
      <c r="E51" s="3">
        <v>40000</v>
      </c>
      <c r="F51" s="3">
        <v>-15785.14</v>
      </c>
      <c r="G51" s="3">
        <v>24214.86</v>
      </c>
      <c r="H51" s="3">
        <v>0</v>
      </c>
      <c r="I51" s="3">
        <v>24214.86</v>
      </c>
      <c r="J51" s="3">
        <v>24214.86</v>
      </c>
      <c r="K51" s="3">
        <v>7038.14</v>
      </c>
      <c r="L51" s="3">
        <v>0</v>
      </c>
      <c r="M51" s="3">
        <v>0</v>
      </c>
      <c r="N51" s="3">
        <v>17176.72</v>
      </c>
      <c r="O51" s="4">
        <f t="shared" si="0"/>
        <v>1</v>
      </c>
    </row>
    <row r="52" spans="1:15" ht="12.75" x14ac:dyDescent="0.15">
      <c r="A52" s="2">
        <v>2025</v>
      </c>
      <c r="B52" s="2" t="s">
        <v>85</v>
      </c>
      <c r="C52" s="11">
        <v>530803</v>
      </c>
      <c r="D52" s="12" t="s">
        <v>70</v>
      </c>
      <c r="E52" s="3">
        <v>52332.5</v>
      </c>
      <c r="F52" s="3">
        <v>-11886.7</v>
      </c>
      <c r="G52" s="3">
        <v>40445.800000000003</v>
      </c>
      <c r="H52" s="3">
        <v>3416.1</v>
      </c>
      <c r="I52" s="3">
        <v>37029.699999999997</v>
      </c>
      <c r="J52" s="3">
        <v>37029.699999999997</v>
      </c>
      <c r="K52" s="3">
        <v>34213.199999999997</v>
      </c>
      <c r="L52" s="3">
        <v>3416.1</v>
      </c>
      <c r="M52" s="3">
        <v>3416.1</v>
      </c>
      <c r="N52" s="3">
        <v>2816.5</v>
      </c>
      <c r="O52" s="4">
        <f t="shared" si="0"/>
        <v>0.9155388198527411</v>
      </c>
    </row>
    <row r="53" spans="1:15" ht="12.75" x14ac:dyDescent="0.15">
      <c r="A53" s="2">
        <v>2025</v>
      </c>
      <c r="B53" s="2" t="s">
        <v>85</v>
      </c>
      <c r="C53" s="11">
        <v>530804</v>
      </c>
      <c r="D53" s="12" t="s">
        <v>28</v>
      </c>
      <c r="E53" s="3">
        <v>21800</v>
      </c>
      <c r="F53" s="3">
        <v>-12204.51</v>
      </c>
      <c r="G53" s="3">
        <v>9595.49</v>
      </c>
      <c r="H53" s="3">
        <v>0</v>
      </c>
      <c r="I53" s="3">
        <v>9595.49</v>
      </c>
      <c r="J53" s="3">
        <v>9595.49</v>
      </c>
      <c r="K53" s="3">
        <v>6628.49</v>
      </c>
      <c r="L53" s="3">
        <v>0</v>
      </c>
      <c r="M53" s="3">
        <v>0</v>
      </c>
      <c r="N53" s="3">
        <v>2967</v>
      </c>
      <c r="O53" s="4">
        <f t="shared" si="0"/>
        <v>1</v>
      </c>
    </row>
    <row r="54" spans="1:15" ht="12.75" x14ac:dyDescent="0.15">
      <c r="A54" s="2">
        <v>2025</v>
      </c>
      <c r="B54" s="2" t="s">
        <v>85</v>
      </c>
      <c r="C54" s="11">
        <v>530805</v>
      </c>
      <c r="D54" s="12" t="s">
        <v>41</v>
      </c>
      <c r="E54" s="3">
        <v>34772</v>
      </c>
      <c r="F54" s="3">
        <v>-10749.22</v>
      </c>
      <c r="G54" s="3">
        <v>24022.78</v>
      </c>
      <c r="H54" s="10">
        <v>1000</v>
      </c>
      <c r="I54" s="3">
        <v>23022.78</v>
      </c>
      <c r="J54" s="3">
        <v>22652.23</v>
      </c>
      <c r="K54" s="3">
        <v>22652.23</v>
      </c>
      <c r="L54" s="3">
        <v>1000</v>
      </c>
      <c r="M54" s="3">
        <v>1370.55</v>
      </c>
      <c r="N54" s="3">
        <v>0</v>
      </c>
      <c r="O54" s="4">
        <f t="shared" si="0"/>
        <v>0.94294790194973277</v>
      </c>
    </row>
    <row r="55" spans="1:15" ht="25.5" x14ac:dyDescent="0.15">
      <c r="A55" s="2">
        <v>2025</v>
      </c>
      <c r="B55" s="2" t="s">
        <v>85</v>
      </c>
      <c r="C55" s="11">
        <v>530807</v>
      </c>
      <c r="D55" s="12" t="s">
        <v>71</v>
      </c>
      <c r="E55" s="3">
        <v>5007.58</v>
      </c>
      <c r="F55" s="3">
        <v>5989.39</v>
      </c>
      <c r="G55" s="3">
        <v>10996.97</v>
      </c>
      <c r="H55" s="3">
        <v>0</v>
      </c>
      <c r="I55" s="3">
        <v>10996.97</v>
      </c>
      <c r="J55" s="3">
        <v>10861.99</v>
      </c>
      <c r="K55" s="3">
        <v>4856.49</v>
      </c>
      <c r="L55" s="3">
        <v>0</v>
      </c>
      <c r="M55" s="3">
        <v>134.97999999999999</v>
      </c>
      <c r="N55" s="3">
        <v>6005.5</v>
      </c>
      <c r="O55" s="4">
        <f t="shared" si="0"/>
        <v>0.98772570990009068</v>
      </c>
    </row>
    <row r="56" spans="1:15" ht="12.75" x14ac:dyDescent="0.15">
      <c r="A56" s="2">
        <v>2025</v>
      </c>
      <c r="B56" s="2" t="s">
        <v>85</v>
      </c>
      <c r="C56" s="11">
        <v>530809</v>
      </c>
      <c r="D56" s="12" t="s">
        <v>36</v>
      </c>
      <c r="E56" s="3">
        <v>15000</v>
      </c>
      <c r="F56" s="3">
        <v>-8401.5</v>
      </c>
      <c r="G56" s="3">
        <v>6598.5</v>
      </c>
      <c r="H56" s="3">
        <v>0</v>
      </c>
      <c r="I56" s="3">
        <v>6598.5</v>
      </c>
      <c r="J56" s="3">
        <v>6598.5</v>
      </c>
      <c r="K56" s="3">
        <v>6598.5</v>
      </c>
      <c r="L56" s="3">
        <v>0</v>
      </c>
      <c r="M56" s="3">
        <v>0</v>
      </c>
      <c r="N56" s="3">
        <v>0</v>
      </c>
      <c r="O56" s="4">
        <f t="shared" si="0"/>
        <v>1</v>
      </c>
    </row>
    <row r="57" spans="1:15" ht="38.25" x14ac:dyDescent="0.15">
      <c r="A57" s="2">
        <v>2025</v>
      </c>
      <c r="B57" s="2" t="s">
        <v>85</v>
      </c>
      <c r="C57" s="11">
        <v>530811</v>
      </c>
      <c r="D57" s="12" t="s">
        <v>29</v>
      </c>
      <c r="E57" s="3">
        <v>82839.95</v>
      </c>
      <c r="F57" s="3">
        <v>-20104.32</v>
      </c>
      <c r="G57" s="3">
        <v>62735.63</v>
      </c>
      <c r="H57" s="3">
        <v>0</v>
      </c>
      <c r="I57" s="3">
        <v>62735.63</v>
      </c>
      <c r="J57" s="3">
        <v>26231.75</v>
      </c>
      <c r="K57" s="3">
        <v>15428.27</v>
      </c>
      <c r="L57" s="3">
        <v>0</v>
      </c>
      <c r="M57" s="3">
        <v>36503.879999999997</v>
      </c>
      <c r="N57" s="3">
        <v>10803.48</v>
      </c>
      <c r="O57" s="4">
        <f t="shared" si="0"/>
        <v>0.41813161037834484</v>
      </c>
    </row>
    <row r="58" spans="1:15" ht="12.75" x14ac:dyDescent="0.15">
      <c r="A58" s="2">
        <v>2025</v>
      </c>
      <c r="B58" s="2" t="s">
        <v>85</v>
      </c>
      <c r="C58" s="11">
        <v>530813</v>
      </c>
      <c r="D58" s="12" t="s">
        <v>37</v>
      </c>
      <c r="E58" s="3">
        <v>285006.36</v>
      </c>
      <c r="F58" s="3">
        <v>140964.18</v>
      </c>
      <c r="G58" s="3">
        <v>425970.54</v>
      </c>
      <c r="H58" s="3">
        <v>34644.14</v>
      </c>
      <c r="I58" s="3">
        <v>391326.4</v>
      </c>
      <c r="J58" s="3">
        <v>391326.4</v>
      </c>
      <c r="K58" s="3">
        <v>330123.73</v>
      </c>
      <c r="L58" s="3">
        <v>34644.14</v>
      </c>
      <c r="M58" s="3">
        <v>34644.14</v>
      </c>
      <c r="N58" s="3">
        <v>61202.67</v>
      </c>
      <c r="O58" s="4">
        <f t="shared" si="0"/>
        <v>0.91867010333625432</v>
      </c>
    </row>
    <row r="59" spans="1:15" ht="12.75" x14ac:dyDescent="0.15">
      <c r="A59" s="2">
        <v>2025</v>
      </c>
      <c r="B59" s="2" t="s">
        <v>85</v>
      </c>
      <c r="C59" s="11">
        <v>530819</v>
      </c>
      <c r="D59" s="12" t="s">
        <v>80</v>
      </c>
      <c r="E59" s="3">
        <v>108.95</v>
      </c>
      <c r="F59" s="3">
        <v>-108.95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4">
        <f t="shared" si="0"/>
        <v>0</v>
      </c>
    </row>
    <row r="60" spans="1:15" ht="12.75" x14ac:dyDescent="0.15">
      <c r="A60" s="2">
        <v>2025</v>
      </c>
      <c r="B60" s="2" t="s">
        <v>85</v>
      </c>
      <c r="C60" s="11">
        <v>530820</v>
      </c>
      <c r="D60" s="12" t="s">
        <v>45</v>
      </c>
      <c r="E60" s="3">
        <v>7769.17</v>
      </c>
      <c r="F60" s="3">
        <v>9835.82</v>
      </c>
      <c r="G60" s="3">
        <v>17604.990000000002</v>
      </c>
      <c r="H60" s="3">
        <v>1000</v>
      </c>
      <c r="I60" s="3">
        <v>16604.990000000002</v>
      </c>
      <c r="J60" s="3">
        <v>11585.44</v>
      </c>
      <c r="K60" s="3">
        <v>11585.44</v>
      </c>
      <c r="L60" s="3">
        <v>1000</v>
      </c>
      <c r="M60" s="3">
        <v>6019.55</v>
      </c>
      <c r="N60" s="3">
        <v>0</v>
      </c>
      <c r="O60" s="4">
        <f t="shared" si="0"/>
        <v>0.65807705656180437</v>
      </c>
    </row>
    <row r="61" spans="1:15" ht="23.25" customHeight="1" x14ac:dyDescent="0.15">
      <c r="A61" s="2">
        <v>2025</v>
      </c>
      <c r="B61" s="2" t="s">
        <v>85</v>
      </c>
      <c r="C61" s="11">
        <v>530822</v>
      </c>
      <c r="D61" s="12" t="s">
        <v>78</v>
      </c>
      <c r="E61" s="3">
        <v>763.64</v>
      </c>
      <c r="F61" s="3">
        <v>-763.64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4">
        <f t="shared" si="0"/>
        <v>0</v>
      </c>
    </row>
    <row r="62" spans="1:15" ht="38.25" x14ac:dyDescent="0.15">
      <c r="A62" s="2">
        <v>2025</v>
      </c>
      <c r="B62" s="2" t="s">
        <v>85</v>
      </c>
      <c r="C62" s="11">
        <v>530824</v>
      </c>
      <c r="D62" s="12" t="s">
        <v>72</v>
      </c>
      <c r="E62" s="3">
        <v>7151.6</v>
      </c>
      <c r="F62" s="3">
        <v>3200.4</v>
      </c>
      <c r="G62" s="3">
        <v>10352</v>
      </c>
      <c r="H62" s="3">
        <v>0</v>
      </c>
      <c r="I62" s="3">
        <v>10352</v>
      </c>
      <c r="J62" s="3">
        <v>10352</v>
      </c>
      <c r="K62" s="3">
        <v>4050</v>
      </c>
      <c r="L62" s="3">
        <v>0</v>
      </c>
      <c r="M62" s="3">
        <v>0</v>
      </c>
      <c r="N62" s="3">
        <v>6302</v>
      </c>
      <c r="O62" s="4">
        <f t="shared" si="0"/>
        <v>1</v>
      </c>
    </row>
    <row r="63" spans="1:15" ht="33" customHeight="1" x14ac:dyDescent="0.15">
      <c r="A63" s="2">
        <v>2025</v>
      </c>
      <c r="B63" s="2" t="s">
        <v>85</v>
      </c>
      <c r="C63" s="11">
        <v>530826</v>
      </c>
      <c r="D63" s="12" t="s">
        <v>75</v>
      </c>
      <c r="E63" s="3">
        <v>56779</v>
      </c>
      <c r="F63" s="3">
        <v>-44645.54</v>
      </c>
      <c r="G63" s="3">
        <v>12133.46</v>
      </c>
      <c r="H63" s="3">
        <v>0</v>
      </c>
      <c r="I63" s="3">
        <v>12133.46</v>
      </c>
      <c r="J63" s="3">
        <v>12133.46</v>
      </c>
      <c r="K63" s="3">
        <v>6483.46</v>
      </c>
      <c r="L63" s="3">
        <v>0</v>
      </c>
      <c r="M63" s="3">
        <v>0</v>
      </c>
      <c r="N63" s="3">
        <v>5650</v>
      </c>
      <c r="O63" s="4">
        <f t="shared" si="0"/>
        <v>1</v>
      </c>
    </row>
    <row r="64" spans="1:15" ht="19.5" customHeight="1" x14ac:dyDescent="0.15">
      <c r="A64" s="2">
        <v>2025</v>
      </c>
      <c r="B64" s="2" t="s">
        <v>85</v>
      </c>
      <c r="C64" s="11">
        <v>531404</v>
      </c>
      <c r="D64" s="12" t="s">
        <v>32</v>
      </c>
      <c r="E64" s="3">
        <v>0</v>
      </c>
      <c r="F64" s="3">
        <v>397</v>
      </c>
      <c r="G64" s="3">
        <v>397</v>
      </c>
      <c r="H64" s="3">
        <v>0</v>
      </c>
      <c r="I64" s="3">
        <v>397</v>
      </c>
      <c r="J64" s="3">
        <v>397</v>
      </c>
      <c r="K64" s="3">
        <v>397</v>
      </c>
      <c r="L64" s="3">
        <v>0</v>
      </c>
      <c r="M64" s="3">
        <v>0</v>
      </c>
      <c r="N64" s="3">
        <v>0</v>
      </c>
      <c r="O64" s="4">
        <f t="shared" si="0"/>
        <v>1</v>
      </c>
    </row>
    <row r="65" spans="1:15" ht="19.5" customHeight="1" x14ac:dyDescent="0.15">
      <c r="A65" s="2">
        <v>2025</v>
      </c>
      <c r="B65" s="2" t="s">
        <v>85</v>
      </c>
      <c r="C65" s="11">
        <v>531515</v>
      </c>
      <c r="D65" s="12" t="s">
        <v>90</v>
      </c>
      <c r="E65" s="3">
        <v>0</v>
      </c>
      <c r="F65" s="3">
        <v>1676.85</v>
      </c>
      <c r="G65" s="3">
        <v>1676.85</v>
      </c>
      <c r="H65" s="3">
        <v>0</v>
      </c>
      <c r="I65" s="3">
        <v>1676.85</v>
      </c>
      <c r="J65" s="3">
        <v>1676.85</v>
      </c>
      <c r="K65" s="3">
        <v>1676.85</v>
      </c>
      <c r="L65" s="3">
        <v>0</v>
      </c>
      <c r="M65" s="3">
        <v>0</v>
      </c>
      <c r="N65" s="3">
        <v>0</v>
      </c>
      <c r="O65" s="4">
        <f t="shared" si="0"/>
        <v>1</v>
      </c>
    </row>
    <row r="66" spans="1:15" ht="25.5" x14ac:dyDescent="0.15">
      <c r="A66" s="2">
        <v>2025</v>
      </c>
      <c r="B66" s="2" t="s">
        <v>85</v>
      </c>
      <c r="C66" s="11">
        <v>570102</v>
      </c>
      <c r="D66" s="12" t="s">
        <v>73</v>
      </c>
      <c r="E66" s="3">
        <v>23195.03</v>
      </c>
      <c r="F66" s="3">
        <v>32956.29</v>
      </c>
      <c r="G66" s="3">
        <v>56151.32</v>
      </c>
      <c r="H66" s="3">
        <v>7700</v>
      </c>
      <c r="I66" s="3">
        <v>48451.32</v>
      </c>
      <c r="J66" s="3">
        <v>48152.79</v>
      </c>
      <c r="K66" s="3">
        <v>48152.79</v>
      </c>
      <c r="L66" s="3">
        <v>7700</v>
      </c>
      <c r="M66" s="3">
        <v>7998.53</v>
      </c>
      <c r="N66" s="3">
        <v>0</v>
      </c>
      <c r="O66" s="4">
        <f t="shared" ref="O66:O73" si="1">IFERROR(+J66/G66,0%)</f>
        <v>0.8575540165395934</v>
      </c>
    </row>
    <row r="67" spans="1:15" ht="19.5" customHeight="1" x14ac:dyDescent="0.15">
      <c r="A67" s="2">
        <v>2025</v>
      </c>
      <c r="B67" s="2" t="s">
        <v>85</v>
      </c>
      <c r="C67" s="11">
        <v>570201</v>
      </c>
      <c r="D67" s="12" t="s">
        <v>56</v>
      </c>
      <c r="E67" s="3">
        <v>158564.92000000001</v>
      </c>
      <c r="F67" s="3">
        <v>-27416.78</v>
      </c>
      <c r="G67" s="3">
        <v>131148.14000000001</v>
      </c>
      <c r="H67" s="3">
        <v>0</v>
      </c>
      <c r="I67" s="3">
        <v>131148.14000000001</v>
      </c>
      <c r="J67" s="3">
        <v>130854.24</v>
      </c>
      <c r="K67" s="3">
        <v>130854.24</v>
      </c>
      <c r="L67" s="3">
        <v>0</v>
      </c>
      <c r="M67" s="3">
        <v>293.89999999999998</v>
      </c>
      <c r="N67" s="3">
        <v>0</v>
      </c>
      <c r="O67" s="4">
        <f t="shared" si="1"/>
        <v>0.99775902273566364</v>
      </c>
    </row>
    <row r="68" spans="1:15" ht="19.5" customHeight="1" x14ac:dyDescent="0.15">
      <c r="A68" s="2">
        <v>2025</v>
      </c>
      <c r="B68" s="2" t="s">
        <v>85</v>
      </c>
      <c r="C68" s="11">
        <v>570203</v>
      </c>
      <c r="D68" s="12" t="s">
        <v>54</v>
      </c>
      <c r="E68" s="3">
        <v>2700</v>
      </c>
      <c r="F68" s="3">
        <v>-1501.47</v>
      </c>
      <c r="G68" s="3">
        <v>1198.53</v>
      </c>
      <c r="H68" s="3">
        <v>0</v>
      </c>
      <c r="I68" s="3">
        <v>1198.53</v>
      </c>
      <c r="J68" s="3">
        <v>1198.53</v>
      </c>
      <c r="K68" s="3">
        <v>1198.53</v>
      </c>
      <c r="L68" s="3">
        <v>0</v>
      </c>
      <c r="M68" s="3">
        <v>0</v>
      </c>
      <c r="N68" s="3">
        <v>0</v>
      </c>
      <c r="O68" s="4">
        <f t="shared" si="1"/>
        <v>1</v>
      </c>
    </row>
    <row r="69" spans="1:15" ht="25.5" x14ac:dyDescent="0.15">
      <c r="A69" s="2">
        <v>2025</v>
      </c>
      <c r="B69" s="2" t="s">
        <v>85</v>
      </c>
      <c r="C69" s="11">
        <v>570206</v>
      </c>
      <c r="D69" s="12" t="s">
        <v>55</v>
      </c>
      <c r="E69" s="3">
        <v>177.53</v>
      </c>
      <c r="F69" s="3">
        <v>4.34</v>
      </c>
      <c r="G69" s="3">
        <v>181.87</v>
      </c>
      <c r="H69" s="3">
        <v>0</v>
      </c>
      <c r="I69" s="3">
        <v>181.87</v>
      </c>
      <c r="J69" s="3">
        <v>181.87</v>
      </c>
      <c r="K69" s="3">
        <v>181.87</v>
      </c>
      <c r="L69" s="3">
        <v>0</v>
      </c>
      <c r="M69" s="3">
        <v>0</v>
      </c>
      <c r="N69" s="3">
        <v>0</v>
      </c>
      <c r="O69" s="4">
        <f t="shared" si="1"/>
        <v>1</v>
      </c>
    </row>
    <row r="70" spans="1:15" ht="19.5" customHeight="1" x14ac:dyDescent="0.15">
      <c r="A70" s="2">
        <v>2025</v>
      </c>
      <c r="B70" s="2" t="s">
        <v>85</v>
      </c>
      <c r="C70" s="11">
        <v>570218</v>
      </c>
      <c r="D70" s="12" t="s">
        <v>82</v>
      </c>
      <c r="E70" s="3">
        <v>0</v>
      </c>
      <c r="F70" s="3">
        <v>2494.37</v>
      </c>
      <c r="G70" s="3">
        <v>2494.37</v>
      </c>
      <c r="H70" s="3">
        <v>0</v>
      </c>
      <c r="I70" s="3">
        <v>2494.37</v>
      </c>
      <c r="J70" s="3">
        <v>2494.37</v>
      </c>
      <c r="K70" s="3">
        <v>2494.37</v>
      </c>
      <c r="L70" s="3">
        <v>0</v>
      </c>
      <c r="M70" s="3">
        <v>0</v>
      </c>
      <c r="N70" s="3">
        <v>0</v>
      </c>
      <c r="O70" s="4">
        <f t="shared" si="1"/>
        <v>1</v>
      </c>
    </row>
    <row r="71" spans="1:15" ht="19.5" customHeight="1" x14ac:dyDescent="0.15">
      <c r="A71" s="2">
        <v>2025</v>
      </c>
      <c r="B71" s="2" t="s">
        <v>85</v>
      </c>
      <c r="C71" s="11">
        <v>580209</v>
      </c>
      <c r="D71" s="12" t="s">
        <v>58</v>
      </c>
      <c r="E71" s="3">
        <v>27715.9</v>
      </c>
      <c r="F71" s="3">
        <v>122580.28</v>
      </c>
      <c r="G71" s="3">
        <v>150296.18</v>
      </c>
      <c r="H71" s="3">
        <v>0</v>
      </c>
      <c r="I71" s="3">
        <v>150296.18</v>
      </c>
      <c r="J71" s="3">
        <v>150296.18</v>
      </c>
      <c r="K71" s="3">
        <v>150296.18</v>
      </c>
      <c r="L71" s="3">
        <v>0</v>
      </c>
      <c r="M71" s="3">
        <v>0</v>
      </c>
      <c r="N71" s="3">
        <v>0</v>
      </c>
      <c r="O71" s="4">
        <f t="shared" si="1"/>
        <v>1</v>
      </c>
    </row>
    <row r="72" spans="1:15" ht="19.5" customHeight="1" x14ac:dyDescent="0.15">
      <c r="A72" s="2">
        <v>2025</v>
      </c>
      <c r="B72" s="2" t="s">
        <v>85</v>
      </c>
      <c r="C72" s="11">
        <v>580211</v>
      </c>
      <c r="D72" s="12" t="s">
        <v>59</v>
      </c>
      <c r="E72" s="3">
        <v>829185</v>
      </c>
      <c r="F72" s="3">
        <v>-6825.68</v>
      </c>
      <c r="G72" s="3">
        <v>822359.32</v>
      </c>
      <c r="H72" s="3">
        <v>0</v>
      </c>
      <c r="I72" s="3">
        <v>822359.32</v>
      </c>
      <c r="J72" s="3">
        <v>822359.32</v>
      </c>
      <c r="K72" s="3">
        <v>822359.32</v>
      </c>
      <c r="L72" s="3">
        <v>0</v>
      </c>
      <c r="M72" s="3">
        <v>0</v>
      </c>
      <c r="N72" s="3">
        <v>0</v>
      </c>
      <c r="O72" s="4">
        <f t="shared" si="1"/>
        <v>1</v>
      </c>
    </row>
    <row r="73" spans="1:15" ht="19.5" customHeight="1" x14ac:dyDescent="0.15">
      <c r="A73" s="2">
        <v>2025</v>
      </c>
      <c r="B73" s="2" t="s">
        <v>85</v>
      </c>
      <c r="C73" s="11">
        <v>580301</v>
      </c>
      <c r="D73" s="12" t="s">
        <v>57</v>
      </c>
      <c r="E73" s="3">
        <v>86400</v>
      </c>
      <c r="F73" s="3">
        <v>0</v>
      </c>
      <c r="G73" s="3">
        <v>86400</v>
      </c>
      <c r="H73" s="3">
        <v>0</v>
      </c>
      <c r="I73" s="3">
        <v>86400</v>
      </c>
      <c r="J73" s="3">
        <v>86400</v>
      </c>
      <c r="K73" s="3">
        <v>86400</v>
      </c>
      <c r="L73" s="3">
        <v>0</v>
      </c>
      <c r="M73" s="3">
        <v>0</v>
      </c>
      <c r="N73" s="3">
        <v>0</v>
      </c>
      <c r="O73" s="4">
        <f t="shared" si="1"/>
        <v>1</v>
      </c>
    </row>
    <row r="74" spans="1:15" ht="19.5" customHeight="1" x14ac:dyDescent="0.15">
      <c r="A74" s="2"/>
      <c r="B74" s="2"/>
      <c r="C74" s="11">
        <v>710706</v>
      </c>
      <c r="D74" s="12" t="s">
        <v>88</v>
      </c>
      <c r="E74" s="3">
        <v>0</v>
      </c>
      <c r="F74" s="3">
        <v>718686.04</v>
      </c>
      <c r="G74" s="3">
        <v>718686.04</v>
      </c>
      <c r="H74" s="3">
        <v>0</v>
      </c>
      <c r="I74" s="3">
        <v>718686.04</v>
      </c>
      <c r="J74" s="3">
        <v>718686.04</v>
      </c>
      <c r="K74" s="3">
        <v>718686.04</v>
      </c>
      <c r="L74" s="3">
        <v>0</v>
      </c>
      <c r="M74" s="3">
        <v>0</v>
      </c>
      <c r="N74" s="3">
        <v>0</v>
      </c>
      <c r="O74" s="4">
        <f>IFERROR(+J74/G74,0%)</f>
        <v>1</v>
      </c>
    </row>
    <row r="75" spans="1:15" ht="19.5" customHeight="1" x14ac:dyDescent="0.15">
      <c r="A75" s="2">
        <v>2025</v>
      </c>
      <c r="B75" s="2" t="s">
        <v>85</v>
      </c>
      <c r="C75" s="11">
        <v>840104</v>
      </c>
      <c r="D75" s="12" t="s">
        <v>32</v>
      </c>
      <c r="E75" s="3">
        <v>0</v>
      </c>
      <c r="F75" s="3">
        <v>60409.26</v>
      </c>
      <c r="G75" s="3">
        <v>60409.26</v>
      </c>
      <c r="H75" s="3">
        <v>6611.05</v>
      </c>
      <c r="I75" s="3">
        <v>53798.21</v>
      </c>
      <c r="J75" s="3">
        <v>47294.86</v>
      </c>
      <c r="K75" s="3">
        <v>13094.86</v>
      </c>
      <c r="L75" s="3">
        <v>6611.05</v>
      </c>
      <c r="M75" s="3">
        <v>13114.4</v>
      </c>
      <c r="N75" s="3">
        <v>34200</v>
      </c>
      <c r="O75" s="4">
        <f>IFERROR(+J75/G75,0%)</f>
        <v>0.78290745491668001</v>
      </c>
    </row>
    <row r="76" spans="1:15" ht="19.5" customHeight="1" x14ac:dyDescent="0.15">
      <c r="A76" s="2">
        <v>2025</v>
      </c>
      <c r="B76" s="2" t="s">
        <v>85</v>
      </c>
      <c r="C76" s="11">
        <v>840105</v>
      </c>
      <c r="D76" s="12" t="s">
        <v>91</v>
      </c>
      <c r="E76" s="3">
        <v>0</v>
      </c>
      <c r="F76" s="3">
        <v>384753.4</v>
      </c>
      <c r="G76" s="3">
        <v>384753.4</v>
      </c>
      <c r="H76" s="3">
        <v>384753.4</v>
      </c>
      <c r="I76" s="3">
        <v>0</v>
      </c>
      <c r="J76" s="3">
        <v>0</v>
      </c>
      <c r="K76" s="3">
        <v>0</v>
      </c>
      <c r="L76" s="3">
        <v>384753.4</v>
      </c>
      <c r="M76" s="3">
        <v>384753.4</v>
      </c>
      <c r="N76" s="3">
        <v>0</v>
      </c>
      <c r="O76" s="4">
        <f t="shared" ref="O76:O79" si="2">IFERROR(+J76/G76,0%)</f>
        <v>0</v>
      </c>
    </row>
    <row r="77" spans="1:15" ht="19.5" customHeight="1" x14ac:dyDescent="0.15">
      <c r="A77" s="2">
        <v>2025</v>
      </c>
      <c r="B77" s="2" t="s">
        <v>85</v>
      </c>
      <c r="C77" s="11">
        <v>840107</v>
      </c>
      <c r="D77" s="12" t="s">
        <v>81</v>
      </c>
      <c r="E77" s="3">
        <v>0</v>
      </c>
      <c r="F77" s="3">
        <v>227011.5</v>
      </c>
      <c r="G77" s="3">
        <v>227011.5</v>
      </c>
      <c r="H77" s="3">
        <v>0</v>
      </c>
      <c r="I77" s="3">
        <v>227011.5</v>
      </c>
      <c r="J77" s="3">
        <v>227011.5</v>
      </c>
      <c r="K77" s="3">
        <v>127831.5</v>
      </c>
      <c r="L77" s="3">
        <v>0</v>
      </c>
      <c r="M77" s="3">
        <v>0</v>
      </c>
      <c r="N77" s="3">
        <v>99180</v>
      </c>
      <c r="O77" s="4">
        <f t="shared" si="2"/>
        <v>1</v>
      </c>
    </row>
    <row r="78" spans="1:15" ht="32.25" customHeight="1" x14ac:dyDescent="0.15">
      <c r="A78" s="2">
        <v>2025</v>
      </c>
      <c r="B78" s="2" t="s">
        <v>85</v>
      </c>
      <c r="C78" s="11">
        <v>990101</v>
      </c>
      <c r="D78" s="12" t="s">
        <v>79</v>
      </c>
      <c r="E78" s="3">
        <v>0</v>
      </c>
      <c r="F78" s="3">
        <v>230582.14</v>
      </c>
      <c r="G78" s="3">
        <v>230582.14</v>
      </c>
      <c r="H78" s="3">
        <v>0</v>
      </c>
      <c r="I78" s="3">
        <v>230582.14</v>
      </c>
      <c r="J78" s="3">
        <v>230582.14</v>
      </c>
      <c r="K78" s="3">
        <v>230582.14</v>
      </c>
      <c r="L78" s="3">
        <v>0</v>
      </c>
      <c r="M78" s="3">
        <v>0</v>
      </c>
      <c r="N78" s="3">
        <v>0</v>
      </c>
      <c r="O78" s="4">
        <f t="shared" si="2"/>
        <v>1</v>
      </c>
    </row>
    <row r="79" spans="1:15" ht="26.25" customHeight="1" x14ac:dyDescent="0.15">
      <c r="A79" s="2">
        <v>2025</v>
      </c>
      <c r="B79" s="2" t="s">
        <v>85</v>
      </c>
      <c r="C79" s="11">
        <v>990103</v>
      </c>
      <c r="D79" s="12" t="s">
        <v>83</v>
      </c>
      <c r="E79" s="3">
        <v>0</v>
      </c>
      <c r="F79" s="3">
        <v>19511.64</v>
      </c>
      <c r="G79" s="3">
        <v>19511.64</v>
      </c>
      <c r="H79" s="3">
        <v>0</v>
      </c>
      <c r="I79" s="3">
        <v>19511.64</v>
      </c>
      <c r="J79" s="3">
        <v>19511.64</v>
      </c>
      <c r="K79" s="3">
        <v>19511.64</v>
      </c>
      <c r="L79" s="3">
        <v>0</v>
      </c>
      <c r="M79" s="3">
        <v>0</v>
      </c>
      <c r="N79" s="3">
        <v>0</v>
      </c>
      <c r="O79" s="4">
        <f t="shared" si="2"/>
        <v>1</v>
      </c>
    </row>
    <row r="80" spans="1:15" ht="18.75" customHeight="1" x14ac:dyDescent="0.2">
      <c r="A80" s="7"/>
      <c r="B80" s="7"/>
      <c r="C80" s="7"/>
      <c r="D80" s="7"/>
      <c r="E80" s="8">
        <f t="shared" ref="E80:N80" si="3">SUM(E5:E79)</f>
        <v>27528928.149999995</v>
      </c>
      <c r="F80" s="8">
        <f t="shared" si="3"/>
        <v>12415988.479999997</v>
      </c>
      <c r="G80" s="8">
        <f t="shared" si="3"/>
        <v>39944916.63000001</v>
      </c>
      <c r="H80" s="8">
        <f t="shared" si="3"/>
        <v>1059032.3600000001</v>
      </c>
      <c r="I80" s="8">
        <f t="shared" si="3"/>
        <v>38885884.270000026</v>
      </c>
      <c r="J80" s="8">
        <f t="shared" si="3"/>
        <v>34599662.380000003</v>
      </c>
      <c r="K80" s="8">
        <f t="shared" si="3"/>
        <v>29520376.499999996</v>
      </c>
      <c r="L80" s="8">
        <f t="shared" si="3"/>
        <v>1059032.3600000001</v>
      </c>
      <c r="M80" s="8">
        <f t="shared" si="3"/>
        <v>5345254.2499999991</v>
      </c>
      <c r="N80" s="8">
        <f t="shared" si="3"/>
        <v>5079285.8800000008</v>
      </c>
      <c r="O80" s="9">
        <f>IFERROR(+J80/G80,0%)</f>
        <v>0.86618436835125256</v>
      </c>
    </row>
  </sheetData>
  <autoFilter ref="A4:O80" xr:uid="{00000000-0001-0000-0000-000000000000}"/>
  <mergeCells count="2">
    <mergeCell ref="C2:O2"/>
    <mergeCell ref="C1:O1"/>
  </mergeCells>
  <printOptions horizontalCentered="1"/>
  <pageMargins left="0.118110236220472" right="0" top="0.74803149606299202" bottom="1.484251969" header="0" footer="0"/>
  <pageSetup paperSize="9" scale="60" orientation="landscape" r:id="rId1"/>
  <headerFooter>
    <oddHeader>&amp;L&amp;G&amp;R&amp;G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PALMA</dc:creator>
  <cp:lastModifiedBy>Silvia Palma</cp:lastModifiedBy>
  <cp:lastPrinted>2026-01-12T21:13:09Z</cp:lastPrinted>
  <dcterms:created xsi:type="dcterms:W3CDTF">2022-07-08T13:50:29Z</dcterms:created>
  <dcterms:modified xsi:type="dcterms:W3CDTF">2026-01-12T21:13:32Z</dcterms:modified>
</cp:coreProperties>
</file>